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OKQPH\AppData\Local\Microsoft\Windows\INetCache\Content.Outlook\8YPEQIEX\"/>
    </mc:Choice>
  </mc:AlternateContent>
  <xr:revisionPtr revIDLastSave="0" documentId="13_ncr:1_{B5C1FC37-5740-4496-8DC8-99EEF0A9E0C4}" xr6:coauthVersionLast="47" xr6:coauthVersionMax="47" xr10:uidLastSave="{00000000-0000-0000-0000-000000000000}"/>
  <workbookProtection workbookAlgorithmName="SHA-512" workbookHashValue="9rF5jylvHzHZwi8ZufuOY0eD68lAc/2/dIniEZb4ndlN3gvaN9jsuVw1E3hQ89qGIOp5n339mxS943UGRDPpmw==" workbookSaltValue="7fExHYcRgJag8s0VWlz/4w==" workbookSpinCount="100000" lockStructure="1"/>
  <bookViews>
    <workbookView xWindow="3510" yWindow="2175" windowWidth="23685" windowHeight="14025" tabRatio="602" xr2:uid="{00000000-000D-0000-FFFF-FFFF00000000}"/>
  </bookViews>
  <sheets>
    <sheet name="経済的アクセス関係" sheetId="9" r:id="rId1"/>
    <sheet name="物理的アクセス関係" sheetId="13" r:id="rId2"/>
    <sheet name="【経済】data" sheetId="7" state="hidden" r:id="rId3"/>
    <sheet name="【物理】data" sheetId="1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 i="7" l="1"/>
  <c r="AP2" i="12"/>
  <c r="AQ2" i="12"/>
  <c r="AR2" i="12"/>
  <c r="AS2" i="12"/>
  <c r="AP3" i="12"/>
  <c r="AQ3" i="12"/>
  <c r="AR3" i="12"/>
  <c r="AS3" i="12"/>
  <c r="AP4" i="12"/>
  <c r="AQ4" i="12"/>
  <c r="AR4" i="12"/>
  <c r="AS4" i="12"/>
  <c r="AP5" i="12"/>
  <c r="AQ5" i="12"/>
  <c r="AR5" i="12"/>
  <c r="AS5" i="12"/>
  <c r="AP6" i="12"/>
  <c r="AQ6" i="12"/>
  <c r="AR6" i="12"/>
  <c r="AS6" i="12"/>
  <c r="AP7" i="12"/>
  <c r="AQ7" i="12"/>
  <c r="AR7" i="12"/>
  <c r="AS7" i="12"/>
  <c r="AP8" i="12"/>
  <c r="AQ8" i="12"/>
  <c r="AR8" i="12"/>
  <c r="AS8" i="12"/>
  <c r="AP9" i="12"/>
  <c r="AQ9" i="12"/>
  <c r="AR9" i="12"/>
  <c r="AS9" i="12"/>
  <c r="AP10" i="12"/>
  <c r="AQ10" i="12"/>
  <c r="AR10" i="12"/>
  <c r="AS10" i="12"/>
  <c r="AP11" i="12"/>
  <c r="AQ11" i="12"/>
  <c r="AR11" i="12"/>
  <c r="AS11" i="12"/>
  <c r="AP12" i="12"/>
  <c r="AQ12" i="12"/>
  <c r="AR12" i="12"/>
  <c r="AS12" i="12"/>
  <c r="AP13" i="12"/>
  <c r="AQ13" i="12"/>
  <c r="AR13" i="12"/>
  <c r="AS13" i="12"/>
  <c r="AP14" i="12"/>
  <c r="AQ14" i="12"/>
  <c r="AR14" i="12"/>
  <c r="AS14" i="12"/>
  <c r="AP15" i="12"/>
  <c r="AQ15" i="12"/>
  <c r="AR15" i="12"/>
  <c r="AS15" i="12"/>
  <c r="AP16" i="12"/>
  <c r="AQ16" i="12"/>
  <c r="AR16" i="12"/>
  <c r="AS16" i="12"/>
  <c r="AP17" i="12"/>
  <c r="AQ17" i="12"/>
  <c r="AR17" i="12"/>
  <c r="AS17" i="12"/>
  <c r="AP18" i="12"/>
  <c r="AQ18" i="12"/>
  <c r="AR18" i="12"/>
  <c r="AS18" i="12"/>
  <c r="AO3" i="12"/>
  <c r="AO4" i="12"/>
  <c r="AO5" i="12"/>
  <c r="AO6" i="12"/>
  <c r="AO7" i="12"/>
  <c r="AO8" i="12"/>
  <c r="AO9" i="12"/>
  <c r="AO10" i="12"/>
  <c r="AO11" i="12"/>
  <c r="AO12" i="12"/>
  <c r="AO13" i="12"/>
  <c r="AO14" i="12"/>
  <c r="AO15" i="12"/>
  <c r="AO16" i="12"/>
  <c r="AO17" i="12"/>
  <c r="AO18" i="12"/>
  <c r="AO2" i="12"/>
  <c r="AS3" i="7"/>
  <c r="AS4" i="7"/>
  <c r="AS5" i="7"/>
  <c r="AS6" i="7"/>
  <c r="AS7" i="7"/>
  <c r="AS8" i="7"/>
  <c r="AS9" i="7"/>
  <c r="AS10" i="7"/>
  <c r="AS11" i="7"/>
  <c r="AS12" i="7"/>
  <c r="AS13" i="7"/>
  <c r="AS14" i="7"/>
  <c r="AS15" i="7"/>
  <c r="AS16" i="7"/>
  <c r="AS17" i="7"/>
  <c r="AS18" i="7"/>
  <c r="AS19" i="7"/>
  <c r="AS20" i="7"/>
  <c r="AS21" i="7"/>
  <c r="AS22" i="7"/>
  <c r="AS23" i="7"/>
  <c r="AS24" i="7"/>
  <c r="AS25" i="7"/>
  <c r="AS26" i="7"/>
  <c r="AS27" i="7"/>
  <c r="AS28" i="7"/>
  <c r="AS29" i="7"/>
  <c r="AS30" i="7"/>
  <c r="AS31" i="7"/>
  <c r="AS32" i="7"/>
  <c r="AS33" i="7"/>
  <c r="AS34" i="7"/>
  <c r="AS35" i="7"/>
  <c r="AS36" i="7"/>
  <c r="AS37" i="7"/>
  <c r="AS38" i="7"/>
  <c r="AS39" i="7"/>
  <c r="AS40" i="7"/>
  <c r="AS41" i="7"/>
  <c r="AS42" i="7"/>
  <c r="AS43" i="7"/>
  <c r="AS44" i="7"/>
  <c r="AS45" i="7"/>
  <c r="AS46" i="7"/>
  <c r="AS47" i="7"/>
  <c r="AS48" i="7"/>
  <c r="AS49" i="7"/>
  <c r="AS50" i="7"/>
  <c r="AS51" i="7"/>
  <c r="AS52" i="7"/>
  <c r="AS2" i="7"/>
  <c r="AR3" i="7"/>
  <c r="AR4" i="7"/>
  <c r="AR5" i="7"/>
  <c r="AR6" i="7"/>
  <c r="AR7" i="7"/>
  <c r="AR8" i="7"/>
  <c r="AR9" i="7"/>
  <c r="AR10" i="7"/>
  <c r="AR11" i="7"/>
  <c r="AR12" i="7"/>
  <c r="AR13" i="7"/>
  <c r="AR14" i="7"/>
  <c r="AR15" i="7"/>
  <c r="AR16" i="7"/>
  <c r="AR17" i="7"/>
  <c r="AR18" i="7"/>
  <c r="AR19" i="7"/>
  <c r="AR20" i="7"/>
  <c r="AR21" i="7"/>
  <c r="AR22" i="7"/>
  <c r="AR23" i="7"/>
  <c r="AR24" i="7"/>
  <c r="AR25" i="7"/>
  <c r="AR26" i="7"/>
  <c r="AR27" i="7"/>
  <c r="AR28" i="7"/>
  <c r="AR29" i="7"/>
  <c r="AR30" i="7"/>
  <c r="AR31" i="7"/>
  <c r="AR32" i="7"/>
  <c r="AR33" i="7"/>
  <c r="AR34" i="7"/>
  <c r="AR35" i="7"/>
  <c r="AR36" i="7"/>
  <c r="AR37" i="7"/>
  <c r="AR38" i="7"/>
  <c r="AR39" i="7"/>
  <c r="AR40" i="7"/>
  <c r="AR41" i="7"/>
  <c r="AR42" i="7"/>
  <c r="AR43" i="7"/>
  <c r="AR44" i="7"/>
  <c r="AR45" i="7"/>
  <c r="AR46" i="7"/>
  <c r="AR47" i="7"/>
  <c r="AR48" i="7"/>
  <c r="AR49" i="7"/>
  <c r="AR50" i="7"/>
  <c r="AR51" i="7"/>
  <c r="AR52" i="7"/>
  <c r="AR2" i="7"/>
  <c r="AQ3" i="7"/>
  <c r="AQ4" i="7"/>
  <c r="AQ5" i="7"/>
  <c r="AQ6" i="7"/>
  <c r="AQ7" i="7"/>
  <c r="AQ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AQ42" i="7"/>
  <c r="AQ43" i="7"/>
  <c r="AQ44" i="7"/>
  <c r="AQ45" i="7"/>
  <c r="AQ46" i="7"/>
  <c r="AQ47" i="7"/>
  <c r="AQ48" i="7"/>
  <c r="AQ49" i="7"/>
  <c r="AQ50" i="7"/>
  <c r="AQ51" i="7"/>
  <c r="AQ52" i="7"/>
  <c r="AQ2" i="7"/>
  <c r="AP3" i="7"/>
  <c r="AP4" i="7"/>
  <c r="AP5" i="7"/>
  <c r="AP6" i="7"/>
  <c r="AP7" i="7"/>
  <c r="AP8" i="7"/>
  <c r="AP9" i="7"/>
  <c r="AP10" i="7"/>
  <c r="AP11" i="7"/>
  <c r="AP12" i="7"/>
  <c r="AP13" i="7"/>
  <c r="AP14" i="7"/>
  <c r="AP15" i="7"/>
  <c r="AP16" i="7"/>
  <c r="AP17" i="7"/>
  <c r="AP18" i="7"/>
  <c r="AP19" i="7"/>
  <c r="AP20" i="7"/>
  <c r="AP21" i="7"/>
  <c r="AP22" i="7"/>
  <c r="AP23" i="7"/>
  <c r="AP24" i="7"/>
  <c r="AP25" i="7"/>
  <c r="AP26" i="7"/>
  <c r="AP27" i="7"/>
  <c r="AP28" i="7"/>
  <c r="AP29" i="7"/>
  <c r="AP30" i="7"/>
  <c r="AP31" i="7"/>
  <c r="AP32" i="7"/>
  <c r="AP33" i="7"/>
  <c r="AP34" i="7"/>
  <c r="AP35" i="7"/>
  <c r="AP36" i="7"/>
  <c r="AP37" i="7"/>
  <c r="AP38" i="7"/>
  <c r="AP39" i="7"/>
  <c r="AP40" i="7"/>
  <c r="AP41" i="7"/>
  <c r="AP42" i="7"/>
  <c r="AP43" i="7"/>
  <c r="AP44" i="7"/>
  <c r="AP45" i="7"/>
  <c r="AP46" i="7"/>
  <c r="AP47" i="7"/>
  <c r="AP48" i="7"/>
  <c r="AP49" i="7"/>
  <c r="AP50" i="7"/>
  <c r="AP51" i="7"/>
  <c r="AP52" i="7"/>
  <c r="AP2" i="7"/>
  <c r="AN5" i="7"/>
  <c r="AO3" i="7"/>
  <c r="AO4" i="7"/>
  <c r="AO5" i="7"/>
  <c r="AO6" i="7"/>
  <c r="AO7" i="7"/>
  <c r="AO8" i="7"/>
  <c r="AO9" i="7"/>
  <c r="AO10" i="7"/>
  <c r="AO11" i="7"/>
  <c r="AO12" i="7"/>
  <c r="AO13" i="7"/>
  <c r="AO14" i="7"/>
  <c r="AO15" i="7"/>
  <c r="AO16" i="7"/>
  <c r="AO17" i="7"/>
  <c r="AO18" i="7"/>
  <c r="AO19" i="7"/>
  <c r="AO20" i="7"/>
  <c r="AO21" i="7"/>
  <c r="AO22" i="7"/>
  <c r="AO23" i="7"/>
  <c r="AO24" i="7"/>
  <c r="AO25" i="7"/>
  <c r="AO26" i="7"/>
  <c r="AO27" i="7"/>
  <c r="AO28" i="7"/>
  <c r="AO29" i="7"/>
  <c r="AO30" i="7"/>
  <c r="AO31" i="7"/>
  <c r="AO32" i="7"/>
  <c r="AO33" i="7"/>
  <c r="AO34" i="7"/>
  <c r="AO35" i="7"/>
  <c r="AO36" i="7"/>
  <c r="AO37" i="7"/>
  <c r="AO38" i="7"/>
  <c r="AO39" i="7"/>
  <c r="AO40" i="7"/>
  <c r="AO41" i="7"/>
  <c r="AO42" i="7"/>
  <c r="AO43" i="7"/>
  <c r="AO44" i="7"/>
  <c r="AO45" i="7"/>
  <c r="AO46" i="7"/>
  <c r="AO47" i="7"/>
  <c r="AO48" i="7"/>
  <c r="AO49" i="7"/>
  <c r="AO50" i="7"/>
  <c r="AO51" i="7"/>
  <c r="AO52" i="7"/>
  <c r="AO2" i="7"/>
  <c r="AN3" i="7"/>
  <c r="AN4" i="7"/>
  <c r="AN6" i="7"/>
  <c r="AN7" i="7"/>
  <c r="AN8" i="7"/>
  <c r="AN9" i="7"/>
  <c r="AN10" i="7"/>
  <c r="AN11" i="7"/>
  <c r="AN12" i="7"/>
  <c r="AN13" i="7"/>
  <c r="AN14" i="7"/>
  <c r="AN15" i="7"/>
  <c r="AN16" i="7"/>
  <c r="AN17" i="7"/>
  <c r="AN18" i="7"/>
  <c r="AN19" i="7"/>
  <c r="AN20" i="7"/>
  <c r="AN21" i="7"/>
  <c r="AN22" i="7"/>
  <c r="AN23" i="7"/>
  <c r="AN24" i="7"/>
  <c r="AN25" i="7"/>
  <c r="AN26" i="7"/>
  <c r="AN27" i="7"/>
  <c r="AN28" i="7"/>
  <c r="AN29" i="7"/>
  <c r="AN30" i="7"/>
  <c r="AN31" i="7"/>
  <c r="AN32" i="7"/>
  <c r="AN33" i="7"/>
  <c r="AN34" i="7"/>
  <c r="AN35" i="7"/>
  <c r="AN36" i="7"/>
  <c r="AN37" i="7"/>
  <c r="AN38" i="7"/>
  <c r="AN39" i="7"/>
  <c r="AN40" i="7"/>
  <c r="AN41" i="7"/>
  <c r="AN42" i="7"/>
  <c r="AN43" i="7"/>
  <c r="AN44" i="7"/>
  <c r="AN45" i="7"/>
  <c r="AN46" i="7"/>
  <c r="AN47" i="7"/>
  <c r="AN48" i="7"/>
  <c r="AN49" i="7"/>
  <c r="AN50" i="7"/>
  <c r="AN51" i="7"/>
  <c r="AN52" i="7"/>
  <c r="AN2" i="7"/>
  <c r="AZ2" i="12"/>
  <c r="AY2" i="12"/>
  <c r="AI2" i="12"/>
  <c r="BC3" i="12"/>
  <c r="BC4" i="12"/>
  <c r="BC5" i="12"/>
  <c r="BC6" i="12"/>
  <c r="BC7" i="12"/>
  <c r="BC8" i="12"/>
  <c r="BC9" i="12"/>
  <c r="BC10" i="12"/>
  <c r="BC11" i="12"/>
  <c r="BC12" i="12"/>
  <c r="BC13" i="12"/>
  <c r="BC14" i="12"/>
  <c r="BC15" i="12"/>
  <c r="BC16" i="12"/>
  <c r="BC17" i="12"/>
  <c r="BC18" i="12"/>
  <c r="BB3" i="12"/>
  <c r="BB4" i="12"/>
  <c r="BB5" i="12"/>
  <c r="BB6" i="12"/>
  <c r="BB7" i="12"/>
  <c r="BB8" i="12"/>
  <c r="BB9" i="12"/>
  <c r="BB10" i="12"/>
  <c r="BB11" i="12"/>
  <c r="BB12" i="12"/>
  <c r="BB13" i="12"/>
  <c r="BB14" i="12"/>
  <c r="BB15" i="12"/>
  <c r="BB16" i="12"/>
  <c r="BB17" i="12"/>
  <c r="BB18" i="12"/>
  <c r="BA3" i="12"/>
  <c r="BA4" i="12"/>
  <c r="BA5" i="12"/>
  <c r="BA6" i="12"/>
  <c r="BA7" i="12"/>
  <c r="BA8" i="12"/>
  <c r="BA9" i="12"/>
  <c r="BA10" i="12"/>
  <c r="BA11" i="12"/>
  <c r="BA12" i="12"/>
  <c r="BA13" i="12"/>
  <c r="BA14" i="12"/>
  <c r="BA15" i="12"/>
  <c r="BA16" i="12"/>
  <c r="BA17" i="12"/>
  <c r="BA18" i="12"/>
  <c r="AZ3" i="12"/>
  <c r="AZ4" i="12"/>
  <c r="AZ5" i="12"/>
  <c r="AZ6" i="12"/>
  <c r="AZ7" i="12"/>
  <c r="AZ8" i="12"/>
  <c r="AZ9" i="12"/>
  <c r="AZ10" i="12"/>
  <c r="AZ11" i="12"/>
  <c r="AZ12" i="12"/>
  <c r="AZ13" i="12"/>
  <c r="AZ14" i="12"/>
  <c r="AZ15" i="12"/>
  <c r="AZ16" i="12"/>
  <c r="AZ17" i="12"/>
  <c r="AZ18" i="12"/>
  <c r="AY3" i="12"/>
  <c r="AY4" i="12"/>
  <c r="AY5" i="12"/>
  <c r="AY6" i="12"/>
  <c r="AY7" i="12"/>
  <c r="AY8" i="12"/>
  <c r="AY9" i="12"/>
  <c r="AY10" i="12"/>
  <c r="AY11" i="12"/>
  <c r="AY12" i="12"/>
  <c r="AY13" i="12"/>
  <c r="AY14" i="12"/>
  <c r="AY15" i="12"/>
  <c r="AY16" i="12"/>
  <c r="AY17" i="12"/>
  <c r="AY18" i="12"/>
  <c r="AX3" i="12"/>
  <c r="AX4" i="12"/>
  <c r="AX5" i="12"/>
  <c r="AX6" i="12"/>
  <c r="AX7" i="12"/>
  <c r="AX8" i="12"/>
  <c r="AX9" i="12"/>
  <c r="AX10" i="12"/>
  <c r="AX11" i="12"/>
  <c r="AX12" i="12"/>
  <c r="AX13" i="12"/>
  <c r="AX14" i="12"/>
  <c r="AX15" i="12"/>
  <c r="AX16" i="12"/>
  <c r="AX17" i="12"/>
  <c r="AX18" i="12"/>
  <c r="AW3" i="12"/>
  <c r="AW4" i="12"/>
  <c r="AW5" i="12"/>
  <c r="AW6" i="12"/>
  <c r="AW7" i="12"/>
  <c r="AW8" i="12"/>
  <c r="AW9" i="12"/>
  <c r="AW10" i="12"/>
  <c r="AW11" i="12"/>
  <c r="AW12" i="12"/>
  <c r="AW13" i="12"/>
  <c r="AW14" i="12"/>
  <c r="AW15" i="12"/>
  <c r="AW16" i="12"/>
  <c r="AW17" i="12"/>
  <c r="AW18" i="12"/>
  <c r="AV3" i="12"/>
  <c r="AV4" i="12"/>
  <c r="AV5" i="12"/>
  <c r="AV6" i="12"/>
  <c r="AV7" i="12"/>
  <c r="AV8" i="12"/>
  <c r="AV9" i="12"/>
  <c r="AV10" i="12"/>
  <c r="AV11" i="12"/>
  <c r="AV12" i="12"/>
  <c r="AV13" i="12"/>
  <c r="AV14" i="12"/>
  <c r="AV15" i="12"/>
  <c r="AV16" i="12"/>
  <c r="AV17" i="12"/>
  <c r="AV18" i="12"/>
  <c r="AU3" i="12"/>
  <c r="AU4" i="12"/>
  <c r="AU5" i="12"/>
  <c r="AU6" i="12"/>
  <c r="AU7" i="12"/>
  <c r="AU8" i="12"/>
  <c r="AU9" i="12"/>
  <c r="AU10" i="12"/>
  <c r="AU11" i="12"/>
  <c r="AU12" i="12"/>
  <c r="AU13" i="12"/>
  <c r="AU14" i="12"/>
  <c r="AU15" i="12"/>
  <c r="AU16" i="12"/>
  <c r="AU17" i="12"/>
  <c r="AU18" i="12"/>
  <c r="AT3" i="12"/>
  <c r="AT4" i="12"/>
  <c r="AT5" i="12"/>
  <c r="AT6" i="12"/>
  <c r="AT7" i="12"/>
  <c r="AT8" i="12"/>
  <c r="AT9" i="12"/>
  <c r="AT10" i="12"/>
  <c r="AT11" i="12"/>
  <c r="AT12" i="12"/>
  <c r="AT13" i="12"/>
  <c r="AT14" i="12"/>
  <c r="AT15" i="12"/>
  <c r="AT16" i="12"/>
  <c r="AT17" i="12"/>
  <c r="AT18" i="12"/>
  <c r="AN3" i="12"/>
  <c r="AN4" i="12"/>
  <c r="AN5" i="12"/>
  <c r="AN6" i="12"/>
  <c r="AN7" i="12"/>
  <c r="AN8" i="12"/>
  <c r="AN9" i="12"/>
  <c r="AN10" i="12"/>
  <c r="AN11" i="12"/>
  <c r="AN12" i="12"/>
  <c r="AN13" i="12"/>
  <c r="AN14" i="12"/>
  <c r="AN15" i="12"/>
  <c r="AN16" i="12"/>
  <c r="AN17" i="12"/>
  <c r="AN18" i="12"/>
  <c r="AM3" i="12"/>
  <c r="AM4" i="12"/>
  <c r="AM5" i="12"/>
  <c r="AM6" i="12"/>
  <c r="AM7" i="12"/>
  <c r="AM8" i="12"/>
  <c r="AM9" i="12"/>
  <c r="AM10" i="12"/>
  <c r="AM11" i="12"/>
  <c r="AM12" i="12"/>
  <c r="AM13" i="12"/>
  <c r="AM14" i="12"/>
  <c r="AM15" i="12"/>
  <c r="AM16" i="12"/>
  <c r="AM17" i="12"/>
  <c r="AM18" i="12"/>
  <c r="AL3" i="12"/>
  <c r="AL4" i="12"/>
  <c r="AL5" i="12"/>
  <c r="AL6" i="12"/>
  <c r="AL7" i="12"/>
  <c r="AL8" i="12"/>
  <c r="AL9" i="12"/>
  <c r="AL10" i="12"/>
  <c r="AL11" i="12"/>
  <c r="AL12" i="12"/>
  <c r="AL13" i="12"/>
  <c r="AL14" i="12"/>
  <c r="AL15" i="12"/>
  <c r="AL16" i="12"/>
  <c r="AL17" i="12"/>
  <c r="AL18" i="12"/>
  <c r="AK3" i="12"/>
  <c r="AK4" i="12"/>
  <c r="AK5" i="12"/>
  <c r="AK6" i="12"/>
  <c r="AK7" i="12"/>
  <c r="AK8" i="12"/>
  <c r="AK9" i="12"/>
  <c r="AK10" i="12"/>
  <c r="AK11" i="12"/>
  <c r="AK12" i="12"/>
  <c r="AK13" i="12"/>
  <c r="AK14" i="12"/>
  <c r="AK15" i="12"/>
  <c r="AK16" i="12"/>
  <c r="AK17" i="12"/>
  <c r="AK18" i="12"/>
  <c r="AJ3" i="12"/>
  <c r="AJ4" i="12"/>
  <c r="AJ5" i="12"/>
  <c r="AJ6" i="12"/>
  <c r="AJ7" i="12"/>
  <c r="AJ8" i="12"/>
  <c r="AJ9" i="12"/>
  <c r="AJ10" i="12"/>
  <c r="AJ11" i="12"/>
  <c r="AJ12" i="12"/>
  <c r="AJ13" i="12"/>
  <c r="AJ14" i="12"/>
  <c r="AJ15" i="12"/>
  <c r="AJ16" i="12"/>
  <c r="AJ17" i="12"/>
  <c r="AJ18" i="12"/>
  <c r="AI3" i="12"/>
  <c r="AI4" i="12"/>
  <c r="AI5" i="12"/>
  <c r="AI6" i="12"/>
  <c r="AI7" i="12"/>
  <c r="AI8" i="12"/>
  <c r="AI9" i="12"/>
  <c r="AI10" i="12"/>
  <c r="AI11" i="12"/>
  <c r="AI12" i="12"/>
  <c r="AI13" i="12"/>
  <c r="AI14" i="12"/>
  <c r="AI15" i="12"/>
  <c r="AI16" i="12"/>
  <c r="AI17" i="12"/>
  <c r="AI18" i="12"/>
  <c r="BB2" i="12"/>
  <c r="BC2" i="12"/>
  <c r="BA2" i="12"/>
  <c r="AU2" i="12"/>
  <c r="AV2" i="12"/>
  <c r="AW2" i="12"/>
  <c r="AX2" i="12"/>
  <c r="AT2" i="12"/>
  <c r="AJ2" i="12"/>
  <c r="AK2" i="12"/>
  <c r="AL2" i="12"/>
  <c r="AM2" i="12"/>
  <c r="AN2" i="12"/>
  <c r="AZ1" i="12"/>
  <c r="AO1" i="12"/>
  <c r="AN1" i="12"/>
  <c r="AX1" i="12"/>
  <c r="AI1" i="12"/>
  <c r="AJ1" i="12"/>
  <c r="AK1" i="12"/>
  <c r="AL1" i="12"/>
  <c r="AM1" i="12"/>
  <c r="AP1" i="12"/>
  <c r="AQ1" i="12"/>
  <c r="AR1" i="12"/>
  <c r="BC1" i="12"/>
  <c r="BB1" i="12"/>
  <c r="BA1" i="12"/>
  <c r="AY1" i="12"/>
  <c r="AW1" i="12"/>
  <c r="AV1" i="12"/>
  <c r="AU1" i="12"/>
  <c r="AT1" i="12"/>
  <c r="AS1" i="12"/>
  <c r="BA9" i="7"/>
  <c r="BA10" i="7"/>
  <c r="BA11" i="7"/>
  <c r="BA12" i="7"/>
  <c r="BA13" i="7"/>
  <c r="BA14" i="7"/>
  <c r="BA15" i="7"/>
  <c r="BA16" i="7"/>
  <c r="BA17" i="7"/>
  <c r="BA18" i="7"/>
  <c r="BA19" i="7"/>
  <c r="BA20" i="7"/>
  <c r="BA21" i="7"/>
  <c r="BA22" i="7"/>
  <c r="BA23" i="7"/>
  <c r="BA24" i="7"/>
  <c r="BA25" i="7"/>
  <c r="BA26" i="7"/>
  <c r="BA27" i="7"/>
  <c r="BA28" i="7"/>
  <c r="BA29" i="7"/>
  <c r="BA30" i="7"/>
  <c r="BA31" i="7"/>
  <c r="BA32" i="7"/>
  <c r="BA33" i="7"/>
  <c r="BA34" i="7"/>
  <c r="BA35" i="7"/>
  <c r="BA36" i="7"/>
  <c r="BA37" i="7"/>
  <c r="BA38" i="7"/>
  <c r="BA39" i="7"/>
  <c r="BA40" i="7"/>
  <c r="BA41" i="7"/>
  <c r="BA42" i="7"/>
  <c r="BA43" i="7"/>
  <c r="BA44" i="7"/>
  <c r="BA45" i="7"/>
  <c r="BA46" i="7"/>
  <c r="BA47" i="7"/>
  <c r="BA48" i="7"/>
  <c r="BA49" i="7"/>
  <c r="BA50" i="7"/>
  <c r="BA51" i="7"/>
  <c r="BA52" i="7"/>
  <c r="AZ9" i="7"/>
  <c r="AZ10" i="7"/>
  <c r="AZ11" i="7"/>
  <c r="AZ12" i="7"/>
  <c r="AZ13" i="7"/>
  <c r="AZ14" i="7"/>
  <c r="AZ15" i="7"/>
  <c r="AZ16" i="7"/>
  <c r="AZ17" i="7"/>
  <c r="AZ18" i="7"/>
  <c r="AZ19" i="7"/>
  <c r="AZ20" i="7"/>
  <c r="AZ21" i="7"/>
  <c r="AZ22" i="7"/>
  <c r="AZ23" i="7"/>
  <c r="AZ24" i="7"/>
  <c r="AZ25" i="7"/>
  <c r="AZ26" i="7"/>
  <c r="AZ27" i="7"/>
  <c r="AZ28" i="7"/>
  <c r="AZ29" i="7"/>
  <c r="AZ30" i="7"/>
  <c r="AZ31" i="7"/>
  <c r="AZ32" i="7"/>
  <c r="AZ33" i="7"/>
  <c r="AZ34" i="7"/>
  <c r="AZ35" i="7"/>
  <c r="AZ36" i="7"/>
  <c r="AZ37" i="7"/>
  <c r="AZ38" i="7"/>
  <c r="AZ39" i="7"/>
  <c r="AZ40" i="7"/>
  <c r="AZ41" i="7"/>
  <c r="AZ42" i="7"/>
  <c r="AZ43" i="7"/>
  <c r="AZ44" i="7"/>
  <c r="AZ45" i="7"/>
  <c r="AZ46" i="7"/>
  <c r="AZ47" i="7"/>
  <c r="AZ48" i="7"/>
  <c r="AZ49" i="7"/>
  <c r="AZ50" i="7"/>
  <c r="AZ51" i="7"/>
  <c r="AZ52" i="7"/>
  <c r="AY9" i="7"/>
  <c r="AY10" i="7"/>
  <c r="AY11" i="7"/>
  <c r="AY12" i="7"/>
  <c r="AY13" i="7"/>
  <c r="AY14" i="7"/>
  <c r="AY15" i="7"/>
  <c r="AY16" i="7"/>
  <c r="AY17" i="7"/>
  <c r="AY18" i="7"/>
  <c r="AY19" i="7"/>
  <c r="AY20" i="7"/>
  <c r="AY21" i="7"/>
  <c r="AY22" i="7"/>
  <c r="AY23" i="7"/>
  <c r="AY24" i="7"/>
  <c r="AY25" i="7"/>
  <c r="AY26" i="7"/>
  <c r="AY27" i="7"/>
  <c r="AY28" i="7"/>
  <c r="AY29" i="7"/>
  <c r="AY30" i="7"/>
  <c r="AY31" i="7"/>
  <c r="AY32" i="7"/>
  <c r="AY33" i="7"/>
  <c r="AY34" i="7"/>
  <c r="AY35" i="7"/>
  <c r="AY36" i="7"/>
  <c r="AY37" i="7"/>
  <c r="AY38" i="7"/>
  <c r="AY39" i="7"/>
  <c r="AY40" i="7"/>
  <c r="AY41" i="7"/>
  <c r="AY42" i="7"/>
  <c r="AY43" i="7"/>
  <c r="AY44" i="7"/>
  <c r="AY45" i="7"/>
  <c r="AY46" i="7"/>
  <c r="AY47" i="7"/>
  <c r="AY48" i="7"/>
  <c r="AY49" i="7"/>
  <c r="AY50" i="7"/>
  <c r="AY51" i="7"/>
  <c r="AY52" i="7"/>
  <c r="AX9" i="7"/>
  <c r="AX10" i="7"/>
  <c r="AX11" i="7"/>
  <c r="AX12" i="7"/>
  <c r="AX13" i="7"/>
  <c r="AX14" i="7"/>
  <c r="AX15" i="7"/>
  <c r="AX16" i="7"/>
  <c r="AX17" i="7"/>
  <c r="AX18" i="7"/>
  <c r="AX19" i="7"/>
  <c r="AX20" i="7"/>
  <c r="AX21" i="7"/>
  <c r="AX22" i="7"/>
  <c r="AX23" i="7"/>
  <c r="AX24" i="7"/>
  <c r="AX25" i="7"/>
  <c r="AX26" i="7"/>
  <c r="AX27" i="7"/>
  <c r="AX28" i="7"/>
  <c r="AX29" i="7"/>
  <c r="AX30" i="7"/>
  <c r="AX31" i="7"/>
  <c r="AX32" i="7"/>
  <c r="AX33" i="7"/>
  <c r="AX34" i="7"/>
  <c r="AX35" i="7"/>
  <c r="AX36" i="7"/>
  <c r="AX37" i="7"/>
  <c r="AX38" i="7"/>
  <c r="AX39" i="7"/>
  <c r="AX40" i="7"/>
  <c r="AX41" i="7"/>
  <c r="AX42" i="7"/>
  <c r="AX43" i="7"/>
  <c r="AX44" i="7"/>
  <c r="AX45" i="7"/>
  <c r="AX46" i="7"/>
  <c r="AX47" i="7"/>
  <c r="AX48" i="7"/>
  <c r="AX49" i="7"/>
  <c r="AX50" i="7"/>
  <c r="AX51" i="7"/>
  <c r="AX52" i="7"/>
  <c r="AW9" i="7"/>
  <c r="AW10" i="7"/>
  <c r="AW11" i="7"/>
  <c r="AW12" i="7"/>
  <c r="AW13" i="7"/>
  <c r="AW14" i="7"/>
  <c r="AW15" i="7"/>
  <c r="AW16" i="7"/>
  <c r="AW17" i="7"/>
  <c r="AW18" i="7"/>
  <c r="AW19" i="7"/>
  <c r="AW20" i="7"/>
  <c r="AW21" i="7"/>
  <c r="AW22" i="7"/>
  <c r="AW23" i="7"/>
  <c r="AW24" i="7"/>
  <c r="AW25" i="7"/>
  <c r="AW26" i="7"/>
  <c r="AW27" i="7"/>
  <c r="AW28" i="7"/>
  <c r="AW29" i="7"/>
  <c r="AW30" i="7"/>
  <c r="AW31" i="7"/>
  <c r="AW32" i="7"/>
  <c r="AW33" i="7"/>
  <c r="AW34" i="7"/>
  <c r="AW35" i="7"/>
  <c r="AW36" i="7"/>
  <c r="AW37" i="7"/>
  <c r="AW38" i="7"/>
  <c r="AW39" i="7"/>
  <c r="AW40" i="7"/>
  <c r="AW41" i="7"/>
  <c r="AW42" i="7"/>
  <c r="AW43" i="7"/>
  <c r="AW44" i="7"/>
  <c r="AW45" i="7"/>
  <c r="AW46" i="7"/>
  <c r="AW47" i="7"/>
  <c r="AW48" i="7"/>
  <c r="AW49" i="7"/>
  <c r="AW50" i="7"/>
  <c r="AW51" i="7"/>
  <c r="AW52" i="7"/>
  <c r="AV9" i="7"/>
  <c r="AV10" i="7"/>
  <c r="AV11" i="7"/>
  <c r="AV12" i="7"/>
  <c r="AV13" i="7"/>
  <c r="AV14" i="7"/>
  <c r="AV15" i="7"/>
  <c r="AV16" i="7"/>
  <c r="AV17" i="7"/>
  <c r="AV18" i="7"/>
  <c r="AV19" i="7"/>
  <c r="AV20" i="7"/>
  <c r="AV21" i="7"/>
  <c r="AV22" i="7"/>
  <c r="AV23" i="7"/>
  <c r="AV24" i="7"/>
  <c r="AV25" i="7"/>
  <c r="AV26" i="7"/>
  <c r="AV27" i="7"/>
  <c r="AV28" i="7"/>
  <c r="AV29" i="7"/>
  <c r="AV30" i="7"/>
  <c r="AV31" i="7"/>
  <c r="AV32" i="7"/>
  <c r="AV33" i="7"/>
  <c r="AV34" i="7"/>
  <c r="AV35" i="7"/>
  <c r="AV36" i="7"/>
  <c r="AV37" i="7"/>
  <c r="AV38" i="7"/>
  <c r="AV39" i="7"/>
  <c r="AV40" i="7"/>
  <c r="AV41" i="7"/>
  <c r="AV42" i="7"/>
  <c r="AV43" i="7"/>
  <c r="AV44" i="7"/>
  <c r="AV45" i="7"/>
  <c r="AV46" i="7"/>
  <c r="AV47" i="7"/>
  <c r="AV48" i="7"/>
  <c r="AV49" i="7"/>
  <c r="AV50" i="7"/>
  <c r="AV51" i="7"/>
  <c r="AV52" i="7"/>
  <c r="AU9" i="7"/>
  <c r="AU10" i="7"/>
  <c r="AU11" i="7"/>
  <c r="AU12" i="7"/>
  <c r="AU13" i="7"/>
  <c r="AU14" i="7"/>
  <c r="AU15" i="7"/>
  <c r="AU16" i="7"/>
  <c r="AU17" i="7"/>
  <c r="AU18" i="7"/>
  <c r="AU19" i="7"/>
  <c r="AU20" i="7"/>
  <c r="AU21" i="7"/>
  <c r="AU22" i="7"/>
  <c r="AU23" i="7"/>
  <c r="AU24" i="7"/>
  <c r="AU25" i="7"/>
  <c r="AU26" i="7"/>
  <c r="AU27" i="7"/>
  <c r="AU28" i="7"/>
  <c r="AU29" i="7"/>
  <c r="AU30" i="7"/>
  <c r="AU31" i="7"/>
  <c r="AU32" i="7"/>
  <c r="AU33" i="7"/>
  <c r="AU34" i="7"/>
  <c r="AU35" i="7"/>
  <c r="AU36" i="7"/>
  <c r="AU37" i="7"/>
  <c r="AU38" i="7"/>
  <c r="AU39" i="7"/>
  <c r="AU40" i="7"/>
  <c r="AU41" i="7"/>
  <c r="AU42" i="7"/>
  <c r="AU43" i="7"/>
  <c r="AU44" i="7"/>
  <c r="AU45" i="7"/>
  <c r="AU46" i="7"/>
  <c r="AU47" i="7"/>
  <c r="AU48" i="7"/>
  <c r="AU49" i="7"/>
  <c r="AU50" i="7"/>
  <c r="AU51" i="7"/>
  <c r="AU52" i="7"/>
  <c r="AT9" i="7"/>
  <c r="AT10" i="7"/>
  <c r="AT11" i="7"/>
  <c r="AT12" i="7"/>
  <c r="AT13" i="7"/>
  <c r="AT14" i="7"/>
  <c r="AT15" i="7"/>
  <c r="AT16" i="7"/>
  <c r="AT17" i="7"/>
  <c r="AT18" i="7"/>
  <c r="AT19" i="7"/>
  <c r="AT20" i="7"/>
  <c r="AT21" i="7"/>
  <c r="AT22" i="7"/>
  <c r="AT23" i="7"/>
  <c r="AT24" i="7"/>
  <c r="AT25" i="7"/>
  <c r="AT26" i="7"/>
  <c r="AT27" i="7"/>
  <c r="AT28" i="7"/>
  <c r="AT29" i="7"/>
  <c r="AT30" i="7"/>
  <c r="AT31" i="7"/>
  <c r="AT32" i="7"/>
  <c r="AT33" i="7"/>
  <c r="AT34" i="7"/>
  <c r="AT35" i="7"/>
  <c r="AT36" i="7"/>
  <c r="AT37" i="7"/>
  <c r="AT38" i="7"/>
  <c r="AT39" i="7"/>
  <c r="AT40" i="7"/>
  <c r="AT41" i="7"/>
  <c r="AT42" i="7"/>
  <c r="AT43" i="7"/>
  <c r="AT44" i="7"/>
  <c r="AT45" i="7"/>
  <c r="AT46" i="7"/>
  <c r="AT47" i="7"/>
  <c r="AT48" i="7"/>
  <c r="AT49" i="7"/>
  <c r="AT50" i="7"/>
  <c r="AT51" i="7"/>
  <c r="AT52" i="7"/>
  <c r="AM9" i="7"/>
  <c r="AM10" i="7"/>
  <c r="AM11" i="7"/>
  <c r="AM12" i="7"/>
  <c r="AM13" i="7"/>
  <c r="AM14" i="7"/>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M41" i="7"/>
  <c r="AM42" i="7"/>
  <c r="AM43" i="7"/>
  <c r="AM44" i="7"/>
  <c r="AM45" i="7"/>
  <c r="AM46" i="7"/>
  <c r="AM47" i="7"/>
  <c r="AM48" i="7"/>
  <c r="AM49" i="7"/>
  <c r="AM50" i="7"/>
  <c r="AM51" i="7"/>
  <c r="AM52" i="7"/>
  <c r="AL9" i="7"/>
  <c r="AL10" i="7"/>
  <c r="AL11" i="7"/>
  <c r="AL12" i="7"/>
  <c r="AL13" i="7"/>
  <c r="AL14" i="7"/>
  <c r="AL15" i="7"/>
  <c r="AL16" i="7"/>
  <c r="AL17" i="7"/>
  <c r="AL18" i="7"/>
  <c r="AL19" i="7"/>
  <c r="AL20" i="7"/>
  <c r="AL21" i="7"/>
  <c r="AL22" i="7"/>
  <c r="AL23" i="7"/>
  <c r="AL24" i="7"/>
  <c r="AL25" i="7"/>
  <c r="AL26" i="7"/>
  <c r="AL27" i="7"/>
  <c r="AL28" i="7"/>
  <c r="AL29" i="7"/>
  <c r="AL30" i="7"/>
  <c r="AL31" i="7"/>
  <c r="AL32" i="7"/>
  <c r="AL33" i="7"/>
  <c r="AL34" i="7"/>
  <c r="AL35" i="7"/>
  <c r="AL36" i="7"/>
  <c r="AL37" i="7"/>
  <c r="AL38" i="7"/>
  <c r="AL39" i="7"/>
  <c r="AL40" i="7"/>
  <c r="AL41" i="7"/>
  <c r="AL42" i="7"/>
  <c r="AL43" i="7"/>
  <c r="AL44" i="7"/>
  <c r="AL45" i="7"/>
  <c r="AL46" i="7"/>
  <c r="AL47" i="7"/>
  <c r="AL48" i="7"/>
  <c r="AL49" i="7"/>
  <c r="AL50" i="7"/>
  <c r="AL51" i="7"/>
  <c r="AL52" i="7"/>
  <c r="AK9" i="7"/>
  <c r="AK10" i="7"/>
  <c r="AK11" i="7"/>
  <c r="AK12" i="7"/>
  <c r="AK13" i="7"/>
  <c r="AK14" i="7"/>
  <c r="AK15" i="7"/>
  <c r="AK16" i="7"/>
  <c r="AK17" i="7"/>
  <c r="AK18" i="7"/>
  <c r="AK19" i="7"/>
  <c r="AK20" i="7"/>
  <c r="AK21" i="7"/>
  <c r="AK22" i="7"/>
  <c r="AK23" i="7"/>
  <c r="AK24" i="7"/>
  <c r="AK25" i="7"/>
  <c r="AK26" i="7"/>
  <c r="AK27" i="7"/>
  <c r="AK28" i="7"/>
  <c r="AK29" i="7"/>
  <c r="AK30" i="7"/>
  <c r="AK31" i="7"/>
  <c r="AK32" i="7"/>
  <c r="AK33" i="7"/>
  <c r="AK34" i="7"/>
  <c r="AK35" i="7"/>
  <c r="AK36" i="7"/>
  <c r="AK37" i="7"/>
  <c r="AK38" i="7"/>
  <c r="AK39" i="7"/>
  <c r="AK40" i="7"/>
  <c r="AK41" i="7"/>
  <c r="AK42" i="7"/>
  <c r="AK43" i="7"/>
  <c r="AK44" i="7"/>
  <c r="AK45" i="7"/>
  <c r="AK46" i="7"/>
  <c r="AK47" i="7"/>
  <c r="AK48" i="7"/>
  <c r="AK49" i="7"/>
  <c r="AK50" i="7"/>
  <c r="AK51" i="7"/>
  <c r="AK52" i="7"/>
  <c r="AJ9" i="7"/>
  <c r="AJ10" i="7"/>
  <c r="AJ11" i="7"/>
  <c r="AJ12" i="7"/>
  <c r="AJ13" i="7"/>
  <c r="AJ14" i="7"/>
  <c r="AJ15" i="7"/>
  <c r="AJ16" i="7"/>
  <c r="AJ17" i="7"/>
  <c r="AJ18" i="7"/>
  <c r="AJ19" i="7"/>
  <c r="AJ20" i="7"/>
  <c r="AJ21" i="7"/>
  <c r="AJ22" i="7"/>
  <c r="AJ23" i="7"/>
  <c r="AJ24" i="7"/>
  <c r="AJ25" i="7"/>
  <c r="AJ26" i="7"/>
  <c r="AJ27" i="7"/>
  <c r="AJ28" i="7"/>
  <c r="AJ29" i="7"/>
  <c r="AJ30" i="7"/>
  <c r="AJ31" i="7"/>
  <c r="AJ32" i="7"/>
  <c r="AJ33" i="7"/>
  <c r="AJ34" i="7"/>
  <c r="AJ35" i="7"/>
  <c r="AJ36" i="7"/>
  <c r="AJ37" i="7"/>
  <c r="AJ38" i="7"/>
  <c r="AJ39" i="7"/>
  <c r="AJ40" i="7"/>
  <c r="AJ41" i="7"/>
  <c r="AJ42" i="7"/>
  <c r="AJ43" i="7"/>
  <c r="AJ44" i="7"/>
  <c r="AJ45" i="7"/>
  <c r="AJ46" i="7"/>
  <c r="AJ47" i="7"/>
  <c r="AJ48" i="7"/>
  <c r="AJ49" i="7"/>
  <c r="AJ50" i="7"/>
  <c r="AJ51" i="7"/>
  <c r="AJ52" i="7"/>
  <c r="AI9" i="7"/>
  <c r="AI10" i="7"/>
  <c r="AI11" i="7"/>
  <c r="AI12" i="7"/>
  <c r="AI13" i="7"/>
  <c r="AI14" i="7"/>
  <c r="AI15" i="7"/>
  <c r="AI16" i="7"/>
  <c r="AI17" i="7"/>
  <c r="AI18" i="7"/>
  <c r="AI19" i="7"/>
  <c r="AI20" i="7"/>
  <c r="AI21" i="7"/>
  <c r="AI22" i="7"/>
  <c r="AI23" i="7"/>
  <c r="AI24" i="7"/>
  <c r="AI25" i="7"/>
  <c r="AI26" i="7"/>
  <c r="AI27" i="7"/>
  <c r="AI28" i="7"/>
  <c r="AI29" i="7"/>
  <c r="AI30" i="7"/>
  <c r="AI31" i="7"/>
  <c r="AI32" i="7"/>
  <c r="AI33" i="7"/>
  <c r="AI34" i="7"/>
  <c r="AI35" i="7"/>
  <c r="AI36" i="7"/>
  <c r="AI37" i="7"/>
  <c r="AI38" i="7"/>
  <c r="AI39" i="7"/>
  <c r="AI40" i="7"/>
  <c r="AI41" i="7"/>
  <c r="AI42" i="7"/>
  <c r="AI43" i="7"/>
  <c r="AI44" i="7"/>
  <c r="AI45" i="7"/>
  <c r="AI46" i="7"/>
  <c r="AI47" i="7"/>
  <c r="AI48" i="7"/>
  <c r="AI49" i="7"/>
  <c r="AI50" i="7"/>
  <c r="AI51" i="7"/>
  <c r="AI52" i="7"/>
  <c r="AH9" i="7"/>
  <c r="AH10" i="7"/>
  <c r="AH11" i="7"/>
  <c r="AH12" i="7"/>
  <c r="AH13" i="7"/>
  <c r="AH14" i="7"/>
  <c r="AH15" i="7"/>
  <c r="AH16" i="7"/>
  <c r="AH17" i="7"/>
  <c r="AH18" i="7"/>
  <c r="AH19" i="7"/>
  <c r="AH20" i="7"/>
  <c r="AH21" i="7"/>
  <c r="AH22" i="7"/>
  <c r="AH23" i="7"/>
  <c r="AH24" i="7"/>
  <c r="AH25" i="7"/>
  <c r="AH26" i="7"/>
  <c r="AH27" i="7"/>
  <c r="AH28" i="7"/>
  <c r="AH29" i="7"/>
  <c r="AH30" i="7"/>
  <c r="AH31" i="7"/>
  <c r="AH32" i="7"/>
  <c r="AH33" i="7"/>
  <c r="AH34" i="7"/>
  <c r="AH35" i="7"/>
  <c r="AH36" i="7"/>
  <c r="AH37" i="7"/>
  <c r="AH38" i="7"/>
  <c r="AH39" i="7"/>
  <c r="AH40" i="7"/>
  <c r="AH41" i="7"/>
  <c r="AH42" i="7"/>
  <c r="AH43" i="7"/>
  <c r="AH44" i="7"/>
  <c r="AH45" i="7"/>
  <c r="AH46" i="7"/>
  <c r="AH47" i="7"/>
  <c r="AH48" i="7"/>
  <c r="AH49" i="7"/>
  <c r="AH50" i="7"/>
  <c r="AH51" i="7"/>
  <c r="AH52" i="7"/>
  <c r="AT2" i="7"/>
  <c r="AH3" i="7"/>
  <c r="AH5" i="7"/>
  <c r="AH4" i="7"/>
  <c r="A5" i="12" l="1"/>
  <c r="A2" i="12"/>
  <c r="A35" i="7"/>
  <c r="A43" i="7"/>
  <c r="A51" i="7"/>
  <c r="A44" i="7"/>
  <c r="A46" i="7"/>
  <c r="A38" i="7"/>
  <c r="A30" i="7"/>
  <c r="A28" i="12"/>
  <c r="A36" i="12"/>
  <c r="A44" i="12"/>
  <c r="A45" i="12"/>
  <c r="A26" i="12"/>
  <c r="A37" i="12"/>
  <c r="A43" i="12"/>
  <c r="A46" i="12"/>
  <c r="A32" i="12"/>
  <c r="A34" i="12"/>
  <c r="A24" i="12"/>
  <c r="A40" i="12"/>
  <c r="A42" i="12"/>
  <c r="A23" i="12"/>
  <c r="A25" i="12"/>
  <c r="A27" i="12"/>
  <c r="A30" i="12"/>
  <c r="A31" i="12"/>
  <c r="A33" i="12"/>
  <c r="A29" i="12"/>
  <c r="A35" i="12"/>
  <c r="A38" i="12"/>
  <c r="A39" i="12"/>
  <c r="A41" i="12"/>
  <c r="A52" i="7"/>
  <c r="A36" i="7"/>
  <c r="A33" i="7"/>
  <c r="A41" i="7"/>
  <c r="A49" i="7"/>
  <c r="A42" i="7"/>
  <c r="A37" i="7"/>
  <c r="A50" i="7"/>
  <c r="A34" i="7"/>
  <c r="A45" i="7"/>
  <c r="A29" i="7"/>
  <c r="A31" i="7"/>
  <c r="A47" i="7"/>
  <c r="A39" i="7"/>
  <c r="A48" i="7"/>
  <c r="A40" i="7"/>
  <c r="A32" i="7"/>
  <c r="A3" i="12" l="1"/>
  <c r="BA2" i="7"/>
  <c r="AY3" i="7"/>
  <c r="AZ3" i="7"/>
  <c r="BA3" i="7"/>
  <c r="AY4" i="7"/>
  <c r="AZ4" i="7"/>
  <c r="BA4" i="7"/>
  <c r="AY5" i="7"/>
  <c r="AZ5" i="7"/>
  <c r="BA5" i="7"/>
  <c r="AY6" i="7"/>
  <c r="AZ6" i="7"/>
  <c r="BA6" i="7"/>
  <c r="AY7" i="7"/>
  <c r="AZ7" i="7"/>
  <c r="BA7" i="7"/>
  <c r="AY8" i="7"/>
  <c r="AZ8" i="7"/>
  <c r="BA8" i="7"/>
  <c r="AZ2" i="7"/>
  <c r="AY2" i="7"/>
  <c r="AI3" i="7"/>
  <c r="AJ3" i="7"/>
  <c r="AK3" i="7"/>
  <c r="AL3" i="7"/>
  <c r="AM3" i="7"/>
  <c r="AI4" i="7"/>
  <c r="AJ4" i="7"/>
  <c r="AK4" i="7"/>
  <c r="AL4" i="7"/>
  <c r="AM4" i="7"/>
  <c r="AI5" i="7"/>
  <c r="AJ5" i="7"/>
  <c r="AK5" i="7"/>
  <c r="AL5" i="7"/>
  <c r="AM5" i="7"/>
  <c r="AH6" i="7"/>
  <c r="AI6" i="7"/>
  <c r="AJ6" i="7"/>
  <c r="AK6" i="7"/>
  <c r="AL6" i="7"/>
  <c r="AM6" i="7"/>
  <c r="AH7" i="7"/>
  <c r="AI7" i="7"/>
  <c r="AJ7" i="7"/>
  <c r="AK7" i="7"/>
  <c r="AL7" i="7"/>
  <c r="AM7" i="7"/>
  <c r="AH8" i="7"/>
  <c r="AI8" i="7"/>
  <c r="AJ8" i="7"/>
  <c r="AK8" i="7"/>
  <c r="AL8" i="7"/>
  <c r="AM8" i="7"/>
  <c r="AI2" i="7"/>
  <c r="AJ2" i="7"/>
  <c r="AK2" i="7"/>
  <c r="AL2" i="7"/>
  <c r="AM2" i="7"/>
  <c r="AT3" i="7"/>
  <c r="AU3" i="7"/>
  <c r="AV3" i="7"/>
  <c r="AW3" i="7"/>
  <c r="AX3" i="7"/>
  <c r="AT4" i="7"/>
  <c r="AU4" i="7"/>
  <c r="AV4" i="7"/>
  <c r="AW4" i="7"/>
  <c r="AX4" i="7"/>
  <c r="AT5" i="7"/>
  <c r="AU5" i="7"/>
  <c r="AV5" i="7"/>
  <c r="AW5" i="7"/>
  <c r="AX5" i="7"/>
  <c r="AT6" i="7"/>
  <c r="AU6" i="7"/>
  <c r="AV6" i="7"/>
  <c r="AW6" i="7"/>
  <c r="AX6" i="7"/>
  <c r="AT7" i="7"/>
  <c r="AU7" i="7"/>
  <c r="AV7" i="7"/>
  <c r="AW7" i="7"/>
  <c r="AX7" i="7"/>
  <c r="AT8" i="7"/>
  <c r="AU8" i="7"/>
  <c r="AV8" i="7"/>
  <c r="AW8" i="7"/>
  <c r="AX8" i="7"/>
  <c r="AU2" i="7"/>
  <c r="AV2" i="7"/>
  <c r="AW2" i="7"/>
  <c r="AX2" i="7"/>
  <c r="AI1" i="7"/>
  <c r="AJ1" i="7"/>
  <c r="AK1" i="7"/>
  <c r="AL1" i="7"/>
  <c r="AM1" i="7"/>
  <c r="AN1" i="7"/>
  <c r="AO1" i="7"/>
  <c r="AP1" i="7"/>
  <c r="AQ1" i="7"/>
  <c r="AR1" i="7"/>
  <c r="AS1" i="7"/>
  <c r="AT1" i="7"/>
  <c r="AU1" i="7"/>
  <c r="AV1" i="7"/>
  <c r="AW1" i="7"/>
  <c r="AX1" i="7"/>
  <c r="AY1" i="7"/>
  <c r="AZ1" i="7"/>
  <c r="BA1" i="7"/>
  <c r="AH1" i="7"/>
  <c r="A4" i="12" l="1"/>
  <c r="A2" i="7"/>
  <c r="A6" i="7"/>
  <c r="A6" i="12" l="1"/>
  <c r="A7" i="12" s="1"/>
  <c r="A3" i="7"/>
  <c r="A8" i="12" l="1"/>
  <c r="A4" i="7"/>
  <c r="A5" i="7" l="1"/>
  <c r="A9" i="12"/>
  <c r="A10" i="12" s="1"/>
  <c r="A7" i="7"/>
  <c r="A11" i="12" l="1"/>
  <c r="A12" i="12" s="1"/>
  <c r="A8" i="7"/>
  <c r="A13" i="12" l="1"/>
  <c r="A14" i="12" s="1"/>
  <c r="A15" i="12" s="1"/>
  <c r="A16" i="12" s="1"/>
  <c r="A17" i="12" s="1"/>
  <c r="A9" i="7"/>
  <c r="A18" i="12" l="1"/>
  <c r="A19" i="12"/>
  <c r="A20" i="12" s="1"/>
  <c r="A21" i="12" s="1"/>
  <c r="A22" i="12" s="1"/>
  <c r="A10" i="7"/>
  <c r="G20" i="13" l="1"/>
  <c r="J20" i="13"/>
  <c r="H39" i="13"/>
  <c r="A11" i="7"/>
  <c r="A12" i="7" s="1"/>
  <c r="I47" i="13"/>
  <c r="G28" i="13"/>
  <c r="J38" i="13"/>
  <c r="H47" i="13"/>
  <c r="D41" i="13"/>
  <c r="C50" i="13"/>
  <c r="J32" i="13"/>
  <c r="D53" i="13"/>
  <c r="E52" i="13"/>
  <c r="C49" i="13"/>
  <c r="F31" i="13"/>
  <c r="D51" i="13"/>
  <c r="F25" i="13"/>
  <c r="E50" i="13"/>
  <c r="H24" i="13"/>
  <c r="B37" i="13"/>
  <c r="E49" i="13"/>
  <c r="H52" i="13"/>
  <c r="F51" i="13"/>
  <c r="B39" i="13"/>
  <c r="I26" i="13"/>
  <c r="G69" i="13"/>
  <c r="D44" i="13"/>
  <c r="G23" i="13"/>
  <c r="G56" i="13"/>
  <c r="G50" i="13"/>
  <c r="D48" i="13"/>
  <c r="D50" i="13"/>
  <c r="H56" i="13"/>
  <c r="E37" i="13"/>
  <c r="H36" i="13"/>
  <c r="D38" i="13"/>
  <c r="H28" i="13"/>
  <c r="G48" i="13"/>
  <c r="G68" i="13"/>
  <c r="I23" i="13"/>
  <c r="J42" i="13"/>
  <c r="F38" i="13"/>
  <c r="C56" i="13"/>
  <c r="D47" i="13"/>
  <c r="E36" i="13"/>
  <c r="G53" i="13"/>
  <c r="H22" i="13"/>
  <c r="B44" i="13"/>
  <c r="I50" i="13"/>
  <c r="D39" i="13"/>
  <c r="E43" i="13"/>
  <c r="H48" i="13"/>
  <c r="C35" i="13"/>
  <c r="G61" i="13"/>
  <c r="B46" i="13"/>
  <c r="J45" i="13"/>
  <c r="I34" i="13"/>
  <c r="J52" i="13"/>
  <c r="J54" i="13"/>
  <c r="C38" i="13"/>
  <c r="I37" i="13"/>
  <c r="E23" i="13"/>
  <c r="I54" i="13"/>
  <c r="F21" i="13"/>
  <c r="G32" i="13"/>
  <c r="B55" i="13"/>
  <c r="G44" i="13"/>
  <c r="E47" i="13"/>
  <c r="D23" i="13"/>
  <c r="H37" i="13"/>
  <c r="F28" i="13"/>
  <c r="C28" i="13"/>
  <c r="H54" i="13"/>
  <c r="B23" i="13"/>
  <c r="D26" i="13"/>
  <c r="I49" i="13"/>
  <c r="D31" i="13"/>
  <c r="H46" i="13"/>
  <c r="E39" i="13"/>
  <c r="G60" i="13"/>
  <c r="H33" i="13"/>
  <c r="G49" i="13"/>
  <c r="G38" i="13"/>
  <c r="G52" i="13"/>
  <c r="F34" i="13"/>
  <c r="F45" i="13"/>
  <c r="F53" i="13"/>
  <c r="C23" i="13"/>
  <c r="D37" i="13"/>
  <c r="J26" i="13"/>
  <c r="I52" i="13"/>
  <c r="I46" i="13"/>
  <c r="B52" i="13"/>
  <c r="G67" i="13"/>
  <c r="G22" i="13"/>
  <c r="B25" i="13"/>
  <c r="H26" i="13"/>
  <c r="B34" i="13"/>
  <c r="B40" i="13"/>
  <c r="H49" i="13"/>
  <c r="E57" i="13"/>
  <c r="G45" i="13"/>
  <c r="G39" i="13"/>
  <c r="C40" i="13"/>
  <c r="B53" i="13"/>
  <c r="D42" i="13"/>
  <c r="I32" i="13"/>
  <c r="D24" i="13"/>
  <c r="J48" i="13"/>
  <c r="I24" i="13"/>
  <c r="B57" i="13"/>
  <c r="C39" i="13"/>
  <c r="I22" i="13"/>
  <c r="I38" i="13"/>
  <c r="F54" i="13"/>
  <c r="H32" i="13"/>
  <c r="B29" i="13"/>
  <c r="F52" i="13"/>
  <c r="H23" i="13"/>
  <c r="E27" i="13"/>
  <c r="E33" i="13"/>
  <c r="H38" i="13"/>
  <c r="I25" i="13"/>
  <c r="I45" i="13"/>
  <c r="D35" i="13"/>
  <c r="C27" i="13"/>
  <c r="D49" i="13"/>
  <c r="H30" i="13"/>
  <c r="C57" i="13"/>
  <c r="B42" i="13"/>
  <c r="B38" i="13"/>
  <c r="C41" i="13"/>
  <c r="F41" i="13"/>
  <c r="H27" i="13"/>
  <c r="J28" i="13"/>
  <c r="C37" i="13"/>
  <c r="B26" i="13"/>
  <c r="F57" i="13"/>
  <c r="F24" i="13"/>
  <c r="D27" i="13"/>
  <c r="F55" i="13"/>
  <c r="G65" i="13"/>
  <c r="C47" i="13"/>
  <c r="J34" i="13"/>
  <c r="I44" i="13"/>
  <c r="I40" i="13"/>
  <c r="F39" i="13"/>
  <c r="I51" i="13"/>
  <c r="I27" i="13"/>
  <c r="H35" i="13"/>
  <c r="E26" i="13"/>
  <c r="I29" i="13"/>
  <c r="F33" i="13"/>
  <c r="J49" i="13"/>
  <c r="I36" i="13"/>
  <c r="H31" i="13"/>
  <c r="C52" i="13"/>
  <c r="I42" i="13"/>
  <c r="H34" i="13"/>
  <c r="D45" i="13"/>
  <c r="G46" i="13"/>
  <c r="F22" i="13"/>
  <c r="E48" i="13"/>
  <c r="I30" i="13"/>
  <c r="B27" i="13"/>
  <c r="D29" i="13"/>
  <c r="G27" i="13"/>
  <c r="D36" i="13"/>
  <c r="F23" i="13"/>
  <c r="B50" i="13"/>
  <c r="J44" i="13"/>
  <c r="I21" i="13"/>
  <c r="B51" i="13"/>
  <c r="I56" i="13"/>
  <c r="D34" i="13"/>
  <c r="J29" i="13"/>
  <c r="C42" i="13"/>
  <c r="J21" i="13"/>
  <c r="J30" i="13"/>
  <c r="E25" i="13"/>
  <c r="F43" i="13"/>
  <c r="I41" i="13"/>
  <c r="C36" i="13"/>
  <c r="C33" i="13"/>
  <c r="I53" i="13"/>
  <c r="C24" i="13"/>
  <c r="B56" i="13"/>
  <c r="H45" i="13"/>
  <c r="B48" i="13"/>
  <c r="J37" i="13"/>
  <c r="J53" i="13"/>
  <c r="E56" i="13"/>
  <c r="F44" i="13"/>
  <c r="G55" i="13"/>
  <c r="C46" i="13"/>
  <c r="D28" i="13"/>
  <c r="J56" i="13"/>
  <c r="J33" i="13"/>
  <c r="B28" i="13"/>
  <c r="F46" i="13"/>
  <c r="J36" i="13"/>
  <c r="B31" i="13"/>
  <c r="C26" i="13"/>
  <c r="J50" i="13"/>
  <c r="G40" i="13"/>
  <c r="E44" i="13"/>
  <c r="E34" i="13"/>
  <c r="G34" i="13"/>
  <c r="H43" i="13"/>
  <c r="D32" i="13"/>
  <c r="D40" i="13"/>
  <c r="C51" i="13"/>
  <c r="E46" i="13"/>
  <c r="F47" i="13"/>
  <c r="F56" i="13"/>
  <c r="C34" i="13"/>
  <c r="E38" i="13"/>
  <c r="D52" i="13"/>
  <c r="E20" i="13"/>
  <c r="G25" i="13"/>
  <c r="G63" i="13"/>
  <c r="J55" i="13"/>
  <c r="F48" i="13"/>
  <c r="I43" i="13"/>
  <c r="D33" i="13"/>
  <c r="C25" i="13"/>
  <c r="C29" i="13"/>
  <c r="F26" i="13"/>
  <c r="E42" i="13"/>
  <c r="C22" i="13"/>
  <c r="D56" i="13"/>
  <c r="E31" i="13"/>
  <c r="J51" i="13"/>
  <c r="E53" i="13"/>
  <c r="F49" i="13"/>
  <c r="B21" i="13"/>
  <c r="J31" i="13"/>
  <c r="G66" i="13"/>
  <c r="I55" i="13"/>
  <c r="B47" i="13"/>
  <c r="G29" i="13"/>
  <c r="E24" i="13"/>
  <c r="E29" i="13"/>
  <c r="G59" i="13"/>
  <c r="J25" i="13"/>
  <c r="E40" i="13"/>
  <c r="C31" i="13"/>
  <c r="D20" i="13"/>
  <c r="G47" i="13"/>
  <c r="B32" i="13"/>
  <c r="D25" i="13"/>
  <c r="E51" i="13"/>
  <c r="G33" i="13"/>
  <c r="F50" i="13"/>
  <c r="F27" i="13"/>
  <c r="I33" i="13"/>
  <c r="F37" i="13"/>
  <c r="G41" i="13"/>
  <c r="G64" i="13"/>
  <c r="G35" i="13"/>
  <c r="B24" i="13"/>
  <c r="E41" i="13"/>
  <c r="D46" i="13"/>
  <c r="E35" i="13"/>
  <c r="D57" i="13"/>
  <c r="G36" i="13"/>
  <c r="J24" i="13"/>
  <c r="D22" i="13"/>
  <c r="G42" i="13"/>
  <c r="C43" i="13"/>
  <c r="E54" i="13"/>
  <c r="C48" i="13"/>
  <c r="D54" i="13"/>
  <c r="J43" i="13"/>
  <c r="G21" i="13"/>
  <c r="H44" i="13"/>
  <c r="F40" i="13"/>
  <c r="C45" i="13"/>
  <c r="G37" i="13"/>
  <c r="E45" i="13"/>
  <c r="C44" i="13"/>
  <c r="E28" i="13"/>
  <c r="C53" i="13"/>
  <c r="B41" i="13"/>
  <c r="I35" i="13"/>
  <c r="I48" i="13"/>
  <c r="D55" i="13"/>
  <c r="H51" i="13"/>
  <c r="G57" i="13"/>
  <c r="E55" i="13"/>
  <c r="E30" i="13"/>
  <c r="H53" i="13"/>
  <c r="I39" i="13"/>
  <c r="E32" i="13"/>
  <c r="C55" i="13"/>
  <c r="J23" i="13"/>
  <c r="B36" i="13"/>
  <c r="F29" i="13"/>
  <c r="H29" i="13"/>
  <c r="H40" i="13"/>
  <c r="J39" i="13"/>
  <c r="G26" i="13"/>
  <c r="J46" i="13"/>
  <c r="B22" i="13"/>
  <c r="D30" i="13"/>
  <c r="J40" i="13"/>
  <c r="H42" i="13"/>
  <c r="G62" i="13"/>
  <c r="F30" i="13"/>
  <c r="C32" i="13"/>
  <c r="F35" i="13"/>
  <c r="I57" i="13"/>
  <c r="J22" i="13"/>
  <c r="J35" i="13"/>
  <c r="B45" i="13"/>
  <c r="D43" i="13"/>
  <c r="G58" i="13"/>
  <c r="J57" i="13"/>
  <c r="H50" i="13"/>
  <c r="H55" i="13"/>
  <c r="E21" i="13"/>
  <c r="G30" i="13"/>
  <c r="G31" i="13"/>
  <c r="H57" i="13"/>
  <c r="J41" i="13"/>
  <c r="G54" i="13"/>
  <c r="C54" i="13"/>
  <c r="B33" i="13"/>
  <c r="I31" i="13"/>
  <c r="G43" i="13"/>
  <c r="F36" i="13"/>
  <c r="J27" i="13"/>
  <c r="B49" i="13"/>
  <c r="J47" i="13"/>
  <c r="H21" i="13"/>
  <c r="I28" i="13"/>
  <c r="F42" i="13"/>
  <c r="D21" i="13"/>
  <c r="H41" i="13"/>
  <c r="B30" i="13"/>
  <c r="G24" i="13"/>
  <c r="H25" i="13"/>
  <c r="G51" i="13"/>
  <c r="C21" i="13"/>
  <c r="B35" i="13"/>
  <c r="B54" i="13"/>
  <c r="B43" i="13"/>
  <c r="F32" i="13"/>
  <c r="C30" i="13"/>
  <c r="E22" i="13"/>
  <c r="I20" i="13"/>
  <c r="C20" i="13"/>
  <c r="F20" i="13"/>
  <c r="B20" i="13"/>
  <c r="H20" i="13"/>
  <c r="A13" i="7" l="1"/>
  <c r="A14" i="7" l="1"/>
  <c r="A16" i="7" s="1"/>
  <c r="A17" i="7" l="1"/>
  <c r="A18" i="7" l="1"/>
  <c r="A19" i="7" l="1"/>
  <c r="A20" i="7" l="1"/>
  <c r="A21" i="7" l="1"/>
  <c r="A22" i="7" l="1"/>
  <c r="A23" i="7" l="1"/>
  <c r="A24" i="7" s="1"/>
  <c r="A25" i="7" l="1"/>
  <c r="A26" i="7" l="1"/>
  <c r="A27" i="7" l="1"/>
  <c r="A28" i="7" s="1"/>
  <c r="C21" i="9" l="1"/>
  <c r="M61" i="9"/>
  <c r="C57" i="9"/>
  <c r="B54" i="9"/>
  <c r="I58" i="9"/>
  <c r="H53" i="9"/>
  <c r="H54" i="9"/>
  <c r="J65" i="13"/>
  <c r="E59" i="9"/>
  <c r="M68" i="9"/>
  <c r="H59" i="13"/>
  <c r="F68" i="13"/>
  <c r="B67" i="13"/>
  <c r="G46" i="9"/>
  <c r="H62" i="13"/>
  <c r="J49" i="9"/>
  <c r="C52" i="9"/>
  <c r="D47" i="9"/>
  <c r="D48" i="9"/>
  <c r="D21" i="9"/>
  <c r="D22" i="9"/>
  <c r="F21" i="9"/>
  <c r="G20" i="9"/>
  <c r="B21" i="9"/>
  <c r="J21" i="9"/>
  <c r="G22" i="9"/>
  <c r="C20" i="9"/>
  <c r="E21" i="9"/>
  <c r="E20" i="9"/>
  <c r="J20" i="9"/>
  <c r="C22" i="9"/>
  <c r="F22" i="9"/>
  <c r="I21" i="9"/>
  <c r="E22" i="9"/>
  <c r="H22" i="9"/>
  <c r="D20" i="9"/>
  <c r="F20" i="9"/>
  <c r="B22" i="9"/>
  <c r="H21" i="9"/>
  <c r="G21" i="9"/>
  <c r="B20" i="9"/>
  <c r="H20" i="9"/>
  <c r="I22" i="9"/>
  <c r="I20" i="9"/>
  <c r="J22" i="9"/>
  <c r="F47" i="9"/>
  <c r="J64" i="13"/>
  <c r="C68" i="9"/>
  <c r="J67" i="9"/>
  <c r="E64" i="9"/>
  <c r="L68" i="9"/>
  <c r="M65" i="9"/>
  <c r="G35" i="9"/>
  <c r="F58" i="13"/>
  <c r="E58" i="13"/>
  <c r="D54" i="9"/>
  <c r="F50" i="9"/>
  <c r="E35" i="9"/>
  <c r="E61" i="9"/>
  <c r="J59" i="13"/>
  <c r="M69" i="9"/>
  <c r="D59" i="9"/>
  <c r="I62" i="13"/>
  <c r="H26" i="9"/>
  <c r="B68" i="9"/>
  <c r="G67" i="9"/>
  <c r="I60" i="9"/>
  <c r="C60" i="9"/>
  <c r="F59" i="9"/>
  <c r="J63" i="13"/>
  <c r="I63" i="13"/>
  <c r="E43" i="9"/>
  <c r="C54" i="9"/>
  <c r="I64" i="9"/>
  <c r="G50" i="9"/>
  <c r="F49" i="9"/>
  <c r="B61" i="13"/>
  <c r="I47" i="9"/>
  <c r="B63" i="13"/>
  <c r="M63" i="9"/>
  <c r="L48" i="9"/>
  <c r="H50" i="9"/>
  <c r="F59" i="13"/>
  <c r="C35" i="9"/>
  <c r="C34" i="9"/>
  <c r="B27" i="9"/>
  <c r="C23" i="9"/>
  <c r="H23" i="9"/>
  <c r="H29" i="9"/>
  <c r="B25" i="9"/>
  <c r="D24" i="9"/>
  <c r="M33" i="9"/>
  <c r="C27" i="9"/>
  <c r="F35" i="9"/>
  <c r="E32" i="9"/>
  <c r="H33" i="9"/>
  <c r="D33" i="9"/>
  <c r="C32" i="9"/>
  <c r="H34" i="9"/>
  <c r="F34" i="9"/>
  <c r="C31" i="9"/>
  <c r="B32" i="9"/>
  <c r="J35" i="9"/>
  <c r="H27" i="9"/>
  <c r="C29" i="9"/>
  <c r="F23" i="9"/>
  <c r="J23" i="9"/>
  <c r="B24" i="9"/>
  <c r="L34" i="9"/>
  <c r="D27" i="9"/>
  <c r="M32" i="9"/>
  <c r="C24" i="9"/>
  <c r="J26" i="9"/>
  <c r="E28" i="9"/>
  <c r="H32" i="9"/>
  <c r="L35" i="9"/>
  <c r="I33" i="9"/>
  <c r="I35" i="9"/>
  <c r="J31" i="9"/>
  <c r="G33" i="9"/>
  <c r="B28" i="9"/>
  <c r="B26" i="9"/>
  <c r="J25" i="9"/>
  <c r="F24" i="9"/>
  <c r="J29" i="9"/>
  <c r="C28" i="9"/>
  <c r="I27" i="9"/>
  <c r="I30" i="9"/>
  <c r="D25" i="9"/>
  <c r="E26" i="9"/>
  <c r="C33" i="9"/>
  <c r="D28" i="9"/>
  <c r="F31" i="9"/>
  <c r="B30" i="9"/>
  <c r="H30" i="9"/>
  <c r="J34" i="9"/>
  <c r="B34" i="9"/>
  <c r="L31" i="9"/>
  <c r="H31" i="9"/>
  <c r="I32" i="9"/>
  <c r="F26" i="9"/>
  <c r="F25" i="9"/>
  <c r="B33" i="9"/>
  <c r="E27" i="9"/>
  <c r="G29" i="9"/>
  <c r="B35" i="9"/>
  <c r="G28" i="9"/>
  <c r="D30" i="9"/>
  <c r="D32" i="9"/>
  <c r="L30" i="9"/>
  <c r="I28" i="9"/>
  <c r="H25" i="9"/>
  <c r="J32" i="9"/>
  <c r="E31" i="9"/>
  <c r="G31" i="9"/>
  <c r="G32" i="9"/>
  <c r="G30" i="9"/>
  <c r="D35" i="9"/>
  <c r="J33" i="9"/>
  <c r="I23" i="9"/>
  <c r="D23" i="9"/>
  <c r="I31" i="9"/>
  <c r="C25" i="9"/>
  <c r="E25" i="9"/>
  <c r="F27" i="9"/>
  <c r="B31" i="9"/>
  <c r="E30" i="9"/>
  <c r="G24" i="9"/>
  <c r="H35" i="9"/>
  <c r="F30" i="9"/>
  <c r="J30" i="9"/>
  <c r="C30" i="9"/>
  <c r="M31" i="9"/>
  <c r="F29" i="9"/>
  <c r="E23" i="9"/>
  <c r="F32" i="9"/>
  <c r="F28" i="9"/>
  <c r="E24" i="9"/>
  <c r="I29" i="9"/>
  <c r="C26" i="9"/>
  <c r="I24" i="9"/>
  <c r="I34" i="9"/>
  <c r="G26" i="9"/>
  <c r="L32" i="9"/>
  <c r="L33" i="9"/>
  <c r="E34" i="9"/>
  <c r="M30" i="9"/>
  <c r="M35" i="9"/>
  <c r="D26" i="9"/>
  <c r="L29" i="9"/>
  <c r="B23" i="9"/>
  <c r="F33" i="9"/>
  <c r="J28" i="9"/>
  <c r="I26" i="9"/>
  <c r="G27" i="9"/>
  <c r="E33" i="9"/>
  <c r="E29" i="9"/>
  <c r="B29" i="9"/>
  <c r="I25" i="9"/>
  <c r="D34" i="9"/>
  <c r="G25" i="9"/>
  <c r="G23" i="9"/>
  <c r="M29" i="9"/>
  <c r="M34" i="9"/>
  <c r="H24" i="9"/>
  <c r="H28" i="9"/>
  <c r="D29" i="9"/>
  <c r="J24" i="9"/>
  <c r="J27" i="9"/>
  <c r="G34" i="9"/>
  <c r="D31" i="9"/>
  <c r="J48" i="9"/>
  <c r="C51" i="9"/>
  <c r="C43" i="9"/>
  <c r="H37" i="9"/>
  <c r="E36" i="9"/>
  <c r="H36" i="9"/>
  <c r="E37" i="9"/>
  <c r="J36" i="9"/>
  <c r="D36" i="9"/>
  <c r="F36" i="9"/>
  <c r="F37" i="9"/>
  <c r="I37" i="9"/>
  <c r="I36" i="9"/>
  <c r="G37" i="9"/>
  <c r="C36" i="9"/>
  <c r="L36" i="9"/>
  <c r="C37" i="9"/>
  <c r="M36" i="9"/>
  <c r="B37" i="9"/>
  <c r="M37" i="9"/>
  <c r="G36" i="9"/>
  <c r="L37" i="9"/>
  <c r="D37" i="9"/>
  <c r="J37" i="9"/>
  <c r="B36" i="9"/>
  <c r="D59" i="13"/>
  <c r="E66" i="13"/>
  <c r="F66" i="13"/>
  <c r="I68" i="13"/>
  <c r="E45" i="9"/>
  <c r="M54" i="9"/>
  <c r="D68" i="9"/>
  <c r="G59" i="9"/>
  <c r="C68" i="13"/>
  <c r="B64" i="13"/>
  <c r="F53" i="9"/>
  <c r="M43" i="9"/>
  <c r="C47" i="9"/>
  <c r="B60" i="9"/>
  <c r="I69" i="9"/>
  <c r="B69" i="13"/>
  <c r="G63" i="9"/>
  <c r="C66" i="13"/>
  <c r="M66" i="9"/>
  <c r="H56" i="9"/>
  <c r="D58" i="9"/>
  <c r="J58" i="9"/>
  <c r="E52" i="9"/>
  <c r="H61" i="9"/>
  <c r="B44" i="9"/>
  <c r="G49" i="9"/>
  <c r="C65" i="9"/>
  <c r="B47" i="9"/>
  <c r="F64" i="13"/>
  <c r="J56" i="9"/>
  <c r="E68" i="13"/>
  <c r="H60" i="13"/>
  <c r="D52" i="9"/>
  <c r="H68" i="9"/>
  <c r="L65" i="9"/>
  <c r="D64" i="9"/>
  <c r="M50" i="9"/>
  <c r="J57" i="9"/>
  <c r="J47" i="9"/>
  <c r="I67" i="13"/>
  <c r="F68" i="9"/>
  <c r="H49" i="9"/>
  <c r="B62" i="13"/>
  <c r="F56" i="9"/>
  <c r="J61" i="13"/>
  <c r="F66" i="9"/>
  <c r="J61" i="9"/>
  <c r="D60" i="9"/>
  <c r="I56" i="9"/>
  <c r="B66" i="9"/>
  <c r="G69" i="9"/>
  <c r="F62" i="9"/>
  <c r="E59" i="13"/>
  <c r="M57" i="9"/>
  <c r="L54" i="9"/>
  <c r="F48" i="9"/>
  <c r="M62" i="9"/>
  <c r="H69" i="9"/>
  <c r="E50" i="9"/>
  <c r="C64" i="13"/>
  <c r="D42" i="9"/>
  <c r="F67" i="13"/>
  <c r="F46" i="9"/>
  <c r="F69" i="13"/>
  <c r="F44" i="9"/>
  <c r="C59" i="13"/>
  <c r="B68" i="13"/>
  <c r="E65" i="13"/>
  <c r="I60" i="13"/>
  <c r="L62" i="9"/>
  <c r="E44" i="9"/>
  <c r="G57" i="9"/>
  <c r="B46" i="9"/>
  <c r="D62" i="13"/>
  <c r="I62" i="9"/>
  <c r="H46" i="9"/>
  <c r="D57" i="9"/>
  <c r="D65" i="13"/>
  <c r="F52" i="9"/>
  <c r="C62" i="9"/>
  <c r="B60" i="13"/>
  <c r="C60" i="13"/>
  <c r="B63" i="9"/>
  <c r="D63" i="13"/>
  <c r="F69" i="9"/>
  <c r="I63" i="9"/>
  <c r="G68" i="9"/>
  <c r="G48" i="9"/>
  <c r="M49" i="9"/>
  <c r="G42" i="9"/>
  <c r="J63" i="9"/>
  <c r="D58" i="13"/>
  <c r="H63" i="13"/>
  <c r="I43" i="9"/>
  <c r="G47" i="9"/>
  <c r="H52" i="9"/>
  <c r="J68" i="13"/>
  <c r="G45" i="9"/>
  <c r="I51" i="9"/>
  <c r="I67" i="9"/>
  <c r="L64" i="9"/>
  <c r="I57" i="9"/>
  <c r="C58" i="9"/>
  <c r="J64" i="9"/>
  <c r="D66" i="9"/>
  <c r="L58" i="9"/>
  <c r="F54" i="9"/>
  <c r="G58" i="9"/>
  <c r="E58" i="9"/>
  <c r="J59" i="9"/>
  <c r="H58" i="9"/>
  <c r="B57" i="9"/>
  <c r="D56" i="9"/>
  <c r="H48" i="9"/>
  <c r="M44" i="9"/>
  <c r="H59" i="9"/>
  <c r="B48" i="9"/>
  <c r="E57" i="9"/>
  <c r="E63" i="9"/>
  <c r="L51" i="9"/>
  <c r="C66" i="9"/>
  <c r="E48" i="9"/>
  <c r="E61" i="13"/>
  <c r="J66" i="13"/>
  <c r="C69" i="9"/>
  <c r="M67" i="9"/>
  <c r="J62" i="9"/>
  <c r="I52" i="9"/>
  <c r="C50" i="9"/>
  <c r="D61" i="9"/>
  <c r="I61" i="9"/>
  <c r="F43" i="9"/>
  <c r="H64" i="9"/>
  <c r="E51" i="9"/>
  <c r="B53" i="9"/>
  <c r="I44" i="9"/>
  <c r="L52" i="9"/>
  <c r="L47" i="9"/>
  <c r="I69" i="13"/>
  <c r="I65" i="9"/>
  <c r="B61" i="9"/>
  <c r="E60" i="9"/>
  <c r="G53" i="9"/>
  <c r="C62" i="13"/>
  <c r="J55" i="9"/>
  <c r="J46" i="9"/>
  <c r="H55" i="9"/>
  <c r="D49" i="9"/>
  <c r="M48" i="9"/>
  <c r="D64" i="13"/>
  <c r="C58" i="13"/>
  <c r="M64" i="9"/>
  <c r="H66" i="9"/>
  <c r="L46" i="9"/>
  <c r="B69" i="9"/>
  <c r="F61" i="13"/>
  <c r="C53" i="9"/>
  <c r="H62" i="9"/>
  <c r="F45" i="9"/>
  <c r="F63" i="13"/>
  <c r="E60" i="13"/>
  <c r="C65" i="13"/>
  <c r="B43" i="9"/>
  <c r="L55" i="9"/>
  <c r="E49" i="9"/>
  <c r="H44" i="9"/>
  <c r="H51" i="9"/>
  <c r="H43" i="9"/>
  <c r="C59" i="9"/>
  <c r="L66" i="9"/>
  <c r="C63" i="13"/>
  <c r="B45" i="9"/>
  <c r="D68" i="13"/>
  <c r="B56" i="9"/>
  <c r="I68" i="9"/>
  <c r="D69" i="13"/>
  <c r="D62" i="9"/>
  <c r="B55" i="9"/>
  <c r="M52" i="9"/>
  <c r="H67" i="13"/>
  <c r="E63" i="13"/>
  <c r="F51" i="9"/>
  <c r="C41" i="9"/>
  <c r="F41" i="9"/>
  <c r="L41" i="9"/>
  <c r="J38" i="9"/>
  <c r="C42" i="9"/>
  <c r="B40" i="9"/>
  <c r="G38" i="9"/>
  <c r="H39" i="9"/>
  <c r="J40" i="9"/>
  <c r="L40" i="9"/>
  <c r="I38" i="9"/>
  <c r="H40" i="9"/>
  <c r="J42" i="9"/>
  <c r="B38" i="9"/>
  <c r="G40" i="9"/>
  <c r="B41" i="9"/>
  <c r="C38" i="9"/>
  <c r="C39" i="9"/>
  <c r="L38" i="9"/>
  <c r="I41" i="9"/>
  <c r="I39" i="9"/>
  <c r="J39" i="9"/>
  <c r="G39" i="9"/>
  <c r="L39" i="9"/>
  <c r="D38" i="9"/>
  <c r="B42" i="9"/>
  <c r="D41" i="9"/>
  <c r="D39" i="9"/>
  <c r="H38" i="9"/>
  <c r="B39" i="9"/>
  <c r="F39" i="9"/>
  <c r="G41" i="9"/>
  <c r="E41" i="9"/>
  <c r="M39" i="9"/>
  <c r="E40" i="9"/>
  <c r="I40" i="9"/>
  <c r="F40" i="9"/>
  <c r="M42" i="9"/>
  <c r="D40" i="9"/>
  <c r="J41" i="9"/>
  <c r="F38" i="9"/>
  <c r="L42" i="9"/>
  <c r="M40" i="9"/>
  <c r="I42" i="9"/>
  <c r="C40" i="9"/>
  <c r="E42" i="9"/>
  <c r="M41" i="9"/>
  <c r="H41" i="9"/>
  <c r="M38" i="9"/>
  <c r="F42" i="9"/>
  <c r="E39" i="9"/>
  <c r="E38" i="9"/>
  <c r="H42" i="9"/>
  <c r="G54" i="9"/>
  <c r="E65" i="9"/>
  <c r="J43" i="9"/>
  <c r="C63" i="9"/>
  <c r="J50" i="9"/>
  <c r="E67" i="9"/>
  <c r="H61" i="13"/>
  <c r="M59" i="9"/>
  <c r="H64" i="13"/>
  <c r="I46" i="9"/>
  <c r="D43" i="9"/>
  <c r="M60" i="9"/>
  <c r="G56" i="9"/>
  <c r="D66" i="13"/>
  <c r="J60" i="9"/>
  <c r="L56" i="9"/>
  <c r="G43" i="9"/>
  <c r="F62" i="13"/>
  <c r="J67" i="13"/>
  <c r="J44" i="9"/>
  <c r="G55" i="9"/>
  <c r="B66" i="13"/>
  <c r="L43" i="9"/>
  <c r="E53" i="9"/>
  <c r="E68" i="9"/>
  <c r="L63" i="9"/>
  <c r="E54" i="9"/>
  <c r="C48" i="9"/>
  <c r="B65" i="13"/>
  <c r="I48" i="9"/>
  <c r="L59" i="9"/>
  <c r="I66" i="9"/>
  <c r="I54" i="9"/>
  <c r="I49" i="9"/>
  <c r="H57" i="9"/>
  <c r="G65" i="9"/>
  <c r="J69" i="9"/>
  <c r="M47" i="9"/>
  <c r="C55" i="9"/>
  <c r="I59" i="13"/>
  <c r="E62" i="13"/>
  <c r="D60" i="13"/>
  <c r="J60" i="13"/>
  <c r="M55" i="9"/>
  <c r="C49" i="9"/>
  <c r="M53" i="9"/>
  <c r="B52" i="9"/>
  <c r="G44" i="9"/>
  <c r="G51" i="9"/>
  <c r="M51" i="9"/>
  <c r="D51" i="9"/>
  <c r="E66" i="9"/>
  <c r="H69" i="13"/>
  <c r="B58" i="9"/>
  <c r="C56" i="9"/>
  <c r="H47" i="9"/>
  <c r="F65" i="9"/>
  <c r="G60" i="9"/>
  <c r="L50" i="9"/>
  <c r="I64" i="13"/>
  <c r="I61" i="13"/>
  <c r="F60" i="9"/>
  <c r="C61" i="13"/>
  <c r="C69" i="13"/>
  <c r="D55" i="9"/>
  <c r="F64" i="9"/>
  <c r="B65" i="9"/>
  <c r="B62" i="9"/>
  <c r="E69" i="13"/>
  <c r="F61" i="9"/>
  <c r="C67" i="9"/>
  <c r="D63" i="9"/>
  <c r="J54" i="9"/>
  <c r="H58" i="13"/>
  <c r="E67" i="13"/>
  <c r="L45" i="9"/>
  <c r="B51" i="9"/>
  <c r="D67" i="13"/>
  <c r="G66" i="9"/>
  <c r="J62" i="13"/>
  <c r="B58" i="13"/>
  <c r="B67" i="9"/>
  <c r="B49" i="9"/>
  <c r="I53" i="9"/>
  <c r="D50" i="9"/>
  <c r="H65" i="13"/>
  <c r="C44" i="9"/>
  <c r="L61" i="9"/>
  <c r="J53" i="9"/>
  <c r="L44" i="9"/>
  <c r="B64" i="9"/>
  <c r="J68" i="9"/>
  <c r="D45" i="9"/>
  <c r="H65" i="9"/>
  <c r="C45" i="9"/>
  <c r="F63" i="9"/>
  <c r="J51" i="9"/>
  <c r="J58" i="13"/>
  <c r="H67" i="9"/>
  <c r="J66" i="9"/>
  <c r="I59" i="9"/>
  <c r="J69" i="13"/>
  <c r="D53" i="9"/>
  <c r="E55" i="9"/>
  <c r="M46" i="9"/>
  <c r="H63" i="9"/>
  <c r="D61" i="13"/>
  <c r="C67" i="13"/>
  <c r="E56" i="9"/>
  <c r="L49" i="9"/>
  <c r="B50" i="9"/>
  <c r="G52" i="9"/>
  <c r="C64" i="9"/>
  <c r="E69" i="9"/>
  <c r="D67" i="9"/>
  <c r="D69" i="9"/>
  <c r="I50" i="9"/>
  <c r="I58" i="13"/>
  <c r="B59" i="13"/>
  <c r="H66" i="13"/>
  <c r="C61" i="9"/>
  <c r="F67" i="9"/>
  <c r="E62" i="9"/>
  <c r="G62" i="9"/>
  <c r="D46" i="9"/>
  <c r="L53" i="9"/>
  <c r="G61" i="9"/>
  <c r="M58" i="9"/>
  <c r="H60" i="9"/>
  <c r="F57" i="9"/>
  <c r="L60" i="9"/>
  <c r="H68" i="13"/>
  <c r="E64" i="13"/>
  <c r="M56" i="9"/>
  <c r="J45" i="9"/>
  <c r="F60" i="13"/>
  <c r="F55" i="9"/>
  <c r="D65" i="9"/>
  <c r="J65" i="9"/>
  <c r="I65" i="13"/>
  <c r="F65" i="13"/>
  <c r="M45" i="9"/>
  <c r="J52" i="9"/>
  <c r="L57" i="9"/>
  <c r="I66" i="13"/>
  <c r="H45" i="9"/>
  <c r="L69" i="9"/>
  <c r="L67" i="9"/>
  <c r="D44" i="9"/>
  <c r="E46" i="9"/>
  <c r="I55" i="9"/>
  <c r="C46" i="9"/>
  <c r="E47" i="9"/>
  <c r="G64" i="9"/>
  <c r="I45" i="9"/>
  <c r="F58" i="9"/>
  <c r="B59" i="9"/>
</calcChain>
</file>

<file path=xl/sharedStrings.xml><?xml version="1.0" encoding="utf-8"?>
<sst xmlns="http://schemas.openxmlformats.org/spreadsheetml/2006/main" count="704" uniqueCount="435">
  <si>
    <t>①利用者</t>
    <rPh sb="1" eb="4">
      <t>リヨウシャ</t>
    </rPh>
    <phoneticPr fontId="1"/>
  </si>
  <si>
    <t>②目的</t>
    <rPh sb="1" eb="3">
      <t>モクテキ</t>
    </rPh>
    <phoneticPr fontId="1"/>
  </si>
  <si>
    <t>③予算の別</t>
    <rPh sb="1" eb="3">
      <t>ヨサン</t>
    </rPh>
    <rPh sb="4" eb="5">
      <t>ベツ</t>
    </rPh>
    <phoneticPr fontId="1"/>
  </si>
  <si>
    <t>目的</t>
    <rPh sb="0" eb="2">
      <t>モクテキ</t>
    </rPh>
    <phoneticPr fontId="1"/>
  </si>
  <si>
    <t>実施主体・支援の流れ</t>
    <rPh sb="0" eb="2">
      <t>ジッシ</t>
    </rPh>
    <rPh sb="2" eb="4">
      <t>シュタイ</t>
    </rPh>
    <rPh sb="5" eb="7">
      <t>シエン</t>
    </rPh>
    <rPh sb="8" eb="9">
      <t>ナガ</t>
    </rPh>
    <phoneticPr fontId="1"/>
  </si>
  <si>
    <t>支援メニュー（例）</t>
    <phoneticPr fontId="1"/>
  </si>
  <si>
    <t>補助対象経費（例）</t>
    <rPh sb="0" eb="2">
      <t>ホジョ</t>
    </rPh>
    <rPh sb="2" eb="4">
      <t>タイショウ</t>
    </rPh>
    <rPh sb="4" eb="6">
      <t>ケイヒ</t>
    </rPh>
    <rPh sb="7" eb="8">
      <t>レイ</t>
    </rPh>
    <phoneticPr fontId="1"/>
  </si>
  <si>
    <t>補助率・上限・要件</t>
  </si>
  <si>
    <t>事業名</t>
    <rPh sb="0" eb="2">
      <t>ジギョウ</t>
    </rPh>
    <rPh sb="2" eb="3">
      <t>メイ</t>
    </rPh>
    <phoneticPr fontId="1"/>
  </si>
  <si>
    <t>公募要領等関連HP</t>
    <rPh sb="0" eb="4">
      <t>コウボヨウリョウ</t>
    </rPh>
    <rPh sb="4" eb="5">
      <t>トウ</t>
    </rPh>
    <rPh sb="5" eb="7">
      <t>カンレン</t>
    </rPh>
    <phoneticPr fontId="1"/>
  </si>
  <si>
    <t>担当省庁・局・課</t>
    <rPh sb="0" eb="4">
      <t>タントウショウチョウ</t>
    </rPh>
    <rPh sb="5" eb="6">
      <t>キョク</t>
    </rPh>
    <rPh sb="7" eb="8">
      <t>カ</t>
    </rPh>
    <phoneticPr fontId="1"/>
  </si>
  <si>
    <t>問合せ先（電話・メール）</t>
    <rPh sb="0" eb="2">
      <t>トイアワ</t>
    </rPh>
    <rPh sb="3" eb="4">
      <t>サキ</t>
    </rPh>
    <rPh sb="5" eb="7">
      <t>デンワ</t>
    </rPh>
    <phoneticPr fontId="1"/>
  </si>
  <si>
    <t>食品アクセスの確保に向けた取組を推進する体制の構築に向けて、地域における食品アクセスに関する現状・課題の調査・分析を支援する。</t>
    <rPh sb="0" eb="2">
      <t>ショクヒン</t>
    </rPh>
    <rPh sb="7" eb="9">
      <t>カクホ</t>
    </rPh>
    <rPh sb="10" eb="11">
      <t>ム</t>
    </rPh>
    <rPh sb="13" eb="15">
      <t>トリクミ</t>
    </rPh>
    <rPh sb="16" eb="18">
      <t>スイシン</t>
    </rPh>
    <rPh sb="20" eb="22">
      <t>タイセイ</t>
    </rPh>
    <rPh sb="23" eb="25">
      <t>コウチク</t>
    </rPh>
    <rPh sb="26" eb="27">
      <t>ム</t>
    </rPh>
    <rPh sb="30" eb="32">
      <t>チイキ</t>
    </rPh>
    <rPh sb="36" eb="38">
      <t>ショクヒン</t>
    </rPh>
    <rPh sb="43" eb="44">
      <t>カン</t>
    </rPh>
    <rPh sb="46" eb="48">
      <t>ゲンジョウ</t>
    </rPh>
    <rPh sb="49" eb="51">
      <t>カダイ</t>
    </rPh>
    <rPh sb="52" eb="54">
      <t>チョウサ</t>
    </rPh>
    <rPh sb="55" eb="57">
      <t>ブンセキ</t>
    </rPh>
    <rPh sb="58" eb="60">
      <t>シエン</t>
    </rPh>
    <phoneticPr fontId="1"/>
  </si>
  <si>
    <t>都道府県、市区町村</t>
    <rPh sb="0" eb="4">
      <t>トドウフケン</t>
    </rPh>
    <rPh sb="5" eb="9">
      <t>シクチョウソン</t>
    </rPh>
    <phoneticPr fontId="1"/>
  </si>
  <si>
    <t>現状・課題の調査・分析</t>
    <rPh sb="0" eb="2">
      <t>ゲンジョウ</t>
    </rPh>
    <rPh sb="3" eb="5">
      <t>カダイ</t>
    </rPh>
    <rPh sb="6" eb="8">
      <t>チョウサ</t>
    </rPh>
    <rPh sb="9" eb="11">
      <t>ブンセキ</t>
    </rPh>
    <phoneticPr fontId="1"/>
  </si>
  <si>
    <t>調査経費（調査員手当、調査員旅費等）、分析経費（専門家謝金等）</t>
    <rPh sb="19" eb="21">
      <t>ブンセキ</t>
    </rPh>
    <rPh sb="21" eb="23">
      <t>ケイヒ</t>
    </rPh>
    <rPh sb="24" eb="27">
      <t>センモンカ</t>
    </rPh>
    <rPh sb="27" eb="29">
      <t>シャキン</t>
    </rPh>
    <rPh sb="29" eb="30">
      <t>トウ</t>
    </rPh>
    <phoneticPr fontId="1"/>
  </si>
  <si>
    <t>定額（上限300万円/か所）</t>
    <rPh sb="0" eb="2">
      <t>テイガク</t>
    </rPh>
    <rPh sb="3" eb="5">
      <t>ジョウゲン</t>
    </rPh>
    <rPh sb="8" eb="10">
      <t>マンエン</t>
    </rPh>
    <rPh sb="12" eb="13">
      <t>ショ</t>
    </rPh>
    <phoneticPr fontId="1"/>
  </si>
  <si>
    <t>https://www.maff.go.jp/j/supply/hozyo/syouan/240222_141-3.html</t>
    <phoneticPr fontId="1"/>
  </si>
  <si>
    <t>農林水産省消費・安全局消費者行政・食育課</t>
    <phoneticPr fontId="1"/>
  </si>
  <si>
    <t>第４次食育推進基本計画に掲げられた目標達成に向けて、地域の関係者等が連携して取り組む食育活動を重点的かつ効率的に推進する。</t>
    <phoneticPr fontId="1"/>
  </si>
  <si>
    <t>こども食堂等の共食の場の提供等</t>
    <rPh sb="3" eb="6">
      <t>ショクドウトウ</t>
    </rPh>
    <rPh sb="7" eb="9">
      <t>キョウショク</t>
    </rPh>
    <rPh sb="10" eb="11">
      <t>バ</t>
    </rPh>
    <rPh sb="12" eb="14">
      <t>テイキョウ</t>
    </rPh>
    <rPh sb="14" eb="15">
      <t>トウ</t>
    </rPh>
    <phoneticPr fontId="1"/>
  </si>
  <si>
    <t>共食の機会の提供に係る費用等</t>
    <rPh sb="0" eb="2">
      <t>キョウショク</t>
    </rPh>
    <rPh sb="3" eb="5">
      <t>キカイ</t>
    </rPh>
    <rPh sb="6" eb="8">
      <t>テイキョウ</t>
    </rPh>
    <rPh sb="9" eb="10">
      <t>カカ</t>
    </rPh>
    <rPh sb="11" eb="13">
      <t>ヒヨウ</t>
    </rPh>
    <rPh sb="13" eb="14">
      <t>トウ</t>
    </rPh>
    <phoneticPr fontId="1"/>
  </si>
  <si>
    <t>1/2補助
※食材費について
①都道府県を通じた取組：補助上限額100万円（交付上限額50万円）
②都道府県域を越えた取組：補助上限額300万円（交付上限額150万円）</t>
    <rPh sb="3" eb="5">
      <t>ホジョ</t>
    </rPh>
    <phoneticPr fontId="1"/>
  </si>
  <si>
    <t>https://www.maff.go.jp/j/syouan/access/yosan/torikumi.html</t>
    <phoneticPr fontId="1"/>
  </si>
  <si>
    <t>農林水産省消費・安全局消費者行政・食育課</t>
    <rPh sb="0" eb="5">
      <t>ノウリンスイサンショウ</t>
    </rPh>
    <rPh sb="5" eb="7">
      <t>ショウヒ</t>
    </rPh>
    <rPh sb="8" eb="11">
      <t>アンゼンキョク</t>
    </rPh>
    <rPh sb="11" eb="14">
      <t>ショウヒシャ</t>
    </rPh>
    <rPh sb="14" eb="16">
      <t>ギョウセイ</t>
    </rPh>
    <rPh sb="17" eb="20">
      <t>ショクイクカ</t>
    </rPh>
    <phoneticPr fontId="1"/>
  </si>
  <si>
    <t>孤独・孤立対策の安定的・継続的な推進に向けて、地方における官・民・ＮＰＯ等の連携による孤独・孤立対策の推進を支援するとともに、孤独・孤立対策に取り組むＮＰＯ等の運営能力の向上や活動基盤の整備に取り組む中間支援組織を支援する。</t>
    <rPh sb="0" eb="2">
      <t>コドク</t>
    </rPh>
    <rPh sb="3" eb="5">
      <t>コリツ</t>
    </rPh>
    <rPh sb="5" eb="7">
      <t>タイサク</t>
    </rPh>
    <rPh sb="8" eb="11">
      <t>アンテイテキ</t>
    </rPh>
    <rPh sb="12" eb="15">
      <t>ケイゾクテキ</t>
    </rPh>
    <rPh sb="16" eb="18">
      <t>スイシン</t>
    </rPh>
    <rPh sb="19" eb="20">
      <t>ム</t>
    </rPh>
    <rPh sb="23" eb="25">
      <t>チホウ</t>
    </rPh>
    <rPh sb="29" eb="30">
      <t>カン</t>
    </rPh>
    <rPh sb="31" eb="32">
      <t>ミン</t>
    </rPh>
    <rPh sb="36" eb="37">
      <t>トウ</t>
    </rPh>
    <rPh sb="38" eb="40">
      <t>レンケイ</t>
    </rPh>
    <rPh sb="43" eb="45">
      <t>コドク</t>
    </rPh>
    <rPh sb="46" eb="48">
      <t>コリツ</t>
    </rPh>
    <rPh sb="48" eb="50">
      <t>タイサク</t>
    </rPh>
    <rPh sb="51" eb="53">
      <t>スイシン</t>
    </rPh>
    <rPh sb="54" eb="56">
      <t>シエン</t>
    </rPh>
    <rPh sb="63" eb="65">
      <t>コドク</t>
    </rPh>
    <rPh sb="66" eb="68">
      <t>コリツ</t>
    </rPh>
    <rPh sb="68" eb="70">
      <t>タイサク</t>
    </rPh>
    <rPh sb="71" eb="72">
      <t>ト</t>
    </rPh>
    <rPh sb="73" eb="74">
      <t>ク</t>
    </rPh>
    <rPh sb="78" eb="79">
      <t>トウ</t>
    </rPh>
    <rPh sb="80" eb="82">
      <t>ウンエイ</t>
    </rPh>
    <rPh sb="82" eb="84">
      <t>ノウリョク</t>
    </rPh>
    <rPh sb="85" eb="87">
      <t>コウジョウ</t>
    </rPh>
    <rPh sb="88" eb="90">
      <t>カツドウ</t>
    </rPh>
    <rPh sb="90" eb="92">
      <t>キバン</t>
    </rPh>
    <rPh sb="93" eb="95">
      <t>セイビ</t>
    </rPh>
    <rPh sb="96" eb="97">
      <t>ト</t>
    </rPh>
    <rPh sb="98" eb="99">
      <t>ク</t>
    </rPh>
    <rPh sb="100" eb="102">
      <t>チュウカン</t>
    </rPh>
    <rPh sb="102" eb="104">
      <t>シエン</t>
    </rPh>
    <rPh sb="104" eb="106">
      <t>ソシキ</t>
    </rPh>
    <rPh sb="107" eb="109">
      <t>シエン</t>
    </rPh>
    <phoneticPr fontId="1"/>
  </si>
  <si>
    <t>1/2補助</t>
    <phoneticPr fontId="1"/>
  </si>
  <si>
    <t>準備中</t>
    <rPh sb="0" eb="3">
      <t>ジュンビチュウ</t>
    </rPh>
    <phoneticPr fontId="1"/>
  </si>
  <si>
    <t>中間支援組織</t>
    <rPh sb="0" eb="2">
      <t>チュウカン</t>
    </rPh>
    <rPh sb="2" eb="4">
      <t>シエン</t>
    </rPh>
    <rPh sb="4" eb="6">
      <t>ソシキ</t>
    </rPh>
    <phoneticPr fontId="1"/>
  </si>
  <si>
    <t>誰にでも起こり得る孤独・孤立の問題に対しては、地域の多様な主体の連携を通じた日常生活環境での緩やかなつながりや居場所の確保が予防等の観点からも重要であることから、地域における官民連携モデルや予防等に資する取組モデルを構築し、全国展開を図るとともに、効果的な支援方法等の検討を行う。</t>
    <phoneticPr fontId="1"/>
  </si>
  <si>
    <t>定額</t>
    <rPh sb="0" eb="2">
      <t>テイガク</t>
    </rPh>
    <phoneticPr fontId="1"/>
  </si>
  <si>
    <t>都道府県、市区町村→エネルギー・食料品価格等の物価高騰の影響を受けた生活者や事業者</t>
    <rPh sb="0" eb="4">
      <t>トドウフケン</t>
    </rPh>
    <rPh sb="5" eb="7">
      <t>シク</t>
    </rPh>
    <rPh sb="7" eb="9">
      <t>チョウソン</t>
    </rPh>
    <rPh sb="38" eb="41">
      <t>ジギョウシャ</t>
    </rPh>
    <phoneticPr fontId="1"/>
  </si>
  <si>
    <t>エネルギー・食料品価格等の物価高騰に伴う子育て世帯支援
※こども食堂に対する負担軽減のための支援やヤングケアラーに対する配食支援等</t>
    <rPh sb="6" eb="9">
      <t>ショクリョウヒン</t>
    </rPh>
    <rPh sb="9" eb="11">
      <t>カカク</t>
    </rPh>
    <rPh sb="11" eb="12">
      <t>ナド</t>
    </rPh>
    <rPh sb="13" eb="15">
      <t>ブッカ</t>
    </rPh>
    <rPh sb="15" eb="17">
      <t>コウトウ</t>
    </rPh>
    <rPh sb="18" eb="19">
      <t>トモナ</t>
    </rPh>
    <rPh sb="20" eb="22">
      <t>コソダ</t>
    </rPh>
    <rPh sb="23" eb="25">
      <t>セタイ</t>
    </rPh>
    <rPh sb="25" eb="27">
      <t>シエン</t>
    </rPh>
    <rPh sb="32" eb="34">
      <t>ショクドウ</t>
    </rPh>
    <rPh sb="35" eb="36">
      <t>タイ</t>
    </rPh>
    <rPh sb="38" eb="40">
      <t>フタン</t>
    </rPh>
    <rPh sb="40" eb="42">
      <t>ケイゲン</t>
    </rPh>
    <rPh sb="46" eb="48">
      <t>シエン</t>
    </rPh>
    <rPh sb="57" eb="58">
      <t>タイ</t>
    </rPh>
    <rPh sb="60" eb="62">
      <t>ハイショク</t>
    </rPh>
    <rPh sb="62" eb="64">
      <t>シエン</t>
    </rPh>
    <rPh sb="64" eb="65">
      <t>トウ</t>
    </rPh>
    <phoneticPr fontId="1"/>
  </si>
  <si>
    <t>エネルギー・食料品価格の高騰分等</t>
    <rPh sb="9" eb="11">
      <t>カカク</t>
    </rPh>
    <rPh sb="15" eb="16">
      <t>トウ</t>
    </rPh>
    <phoneticPr fontId="1"/>
  </si>
  <si>
    <t>地方公共団体による。</t>
    <phoneticPr fontId="1"/>
  </si>
  <si>
    <t>https://www.chisou.go.jp/tiiki/rinjikoufukin/juutenshien.html</t>
    <phoneticPr fontId="1"/>
  </si>
  <si>
    <t>内閣府地方創生推進室</t>
    <rPh sb="0" eb="3">
      <t>ナイカクフ</t>
    </rPh>
    <rPh sb="3" eb="5">
      <t>チホウ</t>
    </rPh>
    <rPh sb="5" eb="7">
      <t>ソウセイ</t>
    </rPh>
    <rPh sb="7" eb="10">
      <t>スイシンシツ</t>
    </rPh>
    <phoneticPr fontId="1"/>
  </si>
  <si>
    <t>事業実施の有無については、各都道府県・市町村にお問い合わせください。</t>
    <phoneticPr fontId="1"/>
  </si>
  <si>
    <t>食品寄附等を促進し、食品ロス削減を推進するため、安全性・透明性を確保できる枠組みの導入に向け、ガイドラインの作成、モデル事業等を実施する。</t>
    <phoneticPr fontId="1"/>
  </si>
  <si>
    <t>民間団体</t>
    <rPh sb="0" eb="2">
      <t>ミンカン</t>
    </rPh>
    <rPh sb="2" eb="4">
      <t>ダンタイ</t>
    </rPh>
    <phoneticPr fontId="1"/>
  </si>
  <si>
    <t>調査経費（調査員手当・調査員旅費等）、分析経費（専門家謝金等）</t>
    <phoneticPr fontId="1"/>
  </si>
  <si>
    <t>定額
※請負事業のため補助率等なし</t>
    <phoneticPr fontId="1"/>
  </si>
  <si>
    <t>消費者庁消費者教育推進課食品ロス削減推進室</t>
    <phoneticPr fontId="1"/>
  </si>
  <si>
    <t>03-3507-9244
no-foodloss@caa.go.jp</t>
    <phoneticPr fontId="1"/>
  </si>
  <si>
    <t>都道府県、市区町村→フードバンク等</t>
    <rPh sb="0" eb="4">
      <t>トドウフケン</t>
    </rPh>
    <rPh sb="5" eb="9">
      <t>シクチョウソン</t>
    </rPh>
    <rPh sb="16" eb="17">
      <t>トウ</t>
    </rPh>
    <phoneticPr fontId="1"/>
  </si>
  <si>
    <t>食品ロス削減の取組</t>
    <rPh sb="0" eb="2">
      <t>ショクヒン</t>
    </rPh>
    <rPh sb="4" eb="6">
      <t>サクゲン</t>
    </rPh>
    <rPh sb="7" eb="9">
      <t>トリクミ</t>
    </rPh>
    <phoneticPr fontId="1"/>
  </si>
  <si>
    <t>フードバンク団体等への支援費用</t>
    <rPh sb="6" eb="8">
      <t>ダンタイ</t>
    </rPh>
    <rPh sb="8" eb="9">
      <t>トウ</t>
    </rPh>
    <phoneticPr fontId="1"/>
  </si>
  <si>
    <t>https://www.caa.go.jp/policies/policy/local_cooperation/local_consumer_administration/grant/</t>
    <phoneticPr fontId="1"/>
  </si>
  <si>
    <t>現在、各主体（企業、自治体、フードバンク、フードパントリー、こども食堂、社会福祉法人等）に跨っている食品寄附に関する取組について、地域と連携しつつ国において共通API・データ標準化ガイドラインを作成し、モデル地域において、既存のシステムをベースに、国が作成した共通API・ガイドラインを活用して各ステークホルダー間のデータ連携・マッチングを図ることで、より適切な需給調整・食品寄附を促進する。</t>
    <phoneticPr fontId="1"/>
  </si>
  <si>
    <t>企業、自治体、フードバンク、フードパントリー、こども食堂、社会福祉法人等</t>
    <phoneticPr fontId="1"/>
  </si>
  <si>
    <t>・国において１ないし２モデル地域と連携し、共通API及び連携するデータ標準化ガイドライン作成
・策定した共通API及びデータ標準化ガイドラインを活用し、モデル地域における既存システム上のデータの連携・統合やマッチングのモデルケース構築
・中長期的には、構築したモデルをベースに消費者庁で検討を進めている新たな食品寄附スキームに活用し、全国に拡大。</t>
    <phoneticPr fontId="1"/>
  </si>
  <si>
    <t>共通API及びデータ標準化ガイドライン作成に係る人件費等</t>
    <phoneticPr fontId="1"/>
  </si>
  <si>
    <t>定額
※請負事業のため補助率等なし</t>
    <rPh sb="0" eb="2">
      <t>テイガク</t>
    </rPh>
    <phoneticPr fontId="1"/>
  </si>
  <si>
    <t>消費者庁消費者教育推進課食品ロス削減推進室</t>
    <rPh sb="0" eb="4">
      <t>ショウヒシャチョウ</t>
    </rPh>
    <phoneticPr fontId="1"/>
  </si>
  <si>
    <t>フードバンク等</t>
    <rPh sb="6" eb="7">
      <t>トウ</t>
    </rPh>
    <phoneticPr fontId="1"/>
  </si>
  <si>
    <t>食品寄附ガイドラインの活用</t>
    <rPh sb="0" eb="2">
      <t>ショクヒン</t>
    </rPh>
    <rPh sb="2" eb="4">
      <t>キフ</t>
    </rPh>
    <rPh sb="11" eb="13">
      <t>カツヨウ</t>
    </rPh>
    <phoneticPr fontId="1"/>
  </si>
  <si>
    <t>-</t>
    <phoneticPr fontId="1"/>
  </si>
  <si>
    <t>食品寄附ガイドラインの策定・普及</t>
    <phoneticPr fontId="1"/>
  </si>
  <si>
    <t>消費者庁消費者教育推進課食品ロス削減推進室
関係省庁</t>
    <rPh sb="0" eb="4">
      <t>ショウヒシャチョウ</t>
    </rPh>
    <rPh sb="22" eb="24">
      <t>カンケイ</t>
    </rPh>
    <rPh sb="24" eb="26">
      <t>ショウチョウ</t>
    </rPh>
    <phoneticPr fontId="1"/>
  </si>
  <si>
    <t>（消費者庁）
03-3507-9244
no-foodloss@caa.go.jp</t>
    <phoneticPr fontId="1"/>
  </si>
  <si>
    <t>困窮するひとり親家庭を始めとする要支援世帯のこども等を対象とした、こども食堂、こども宅食、フードパントリー等を実施する事業者を対象として広域的に運営支援、物資支援等を行う民間団体（中間支援法人）の取組を支援し、こどもの貧困や孤独・孤立への支援を行う。</t>
    <phoneticPr fontId="1"/>
  </si>
  <si>
    <t>社会福祉法人、NPO法人等の営利を目的としない民間団体（中間支援法人）→こども食堂等</t>
    <rPh sb="39" eb="41">
      <t>ショクドウ</t>
    </rPh>
    <rPh sb="41" eb="42">
      <t>トウ</t>
    </rPh>
    <phoneticPr fontId="1"/>
  </si>
  <si>
    <t>中間支援法人が採択したこども食堂等に対する助成事業</t>
    <phoneticPr fontId="1"/>
  </si>
  <si>
    <t>賃金、諸謝金、旅費、需用費（消耗品費、燃料費、食糧費、印刷製本費、光熱水費）、会議費、役務費（雑役務費、通信運搬費、保険料）、委託費、借料及び損料、備品購入費、負担金、補助及び交付金</t>
    <phoneticPr fontId="1"/>
  </si>
  <si>
    <t>補助率：10/10
※上限
・中間支援法人（上限：350百万円）
・こども食堂等（上限：3,500千円）</t>
    <rPh sb="11" eb="13">
      <t>ジョウゲン</t>
    </rPh>
    <phoneticPr fontId="1"/>
  </si>
  <si>
    <t>生活支援係
03-6859-0183
kateifukushi.seikatsushien@cfa.go.jp</t>
    <phoneticPr fontId="1"/>
  </si>
  <si>
    <t>既存の福祉・教育施設などにおいて、気軽に立ち寄れる食事や体験等の場所を提供し、支援が必要なこどもの早期発見、早期対応につなげる。</t>
    <phoneticPr fontId="1"/>
  </si>
  <si>
    <t>都道府県・市区町村→こども食堂等</t>
    <rPh sb="13" eb="16">
      <t>ショクドウトウ</t>
    </rPh>
    <phoneticPr fontId="1"/>
  </si>
  <si>
    <t>ア　食事（こども食堂等）や体験（学習機会、遊び体験）の提供、こども用品（文房具や生理用品等）の提供を行う事業
イ   ①既存の福祉・教育施設、地域にある様々な場所（公民館・商店街等）での立上げ等を支援する事業（立上げ支援）②こどもの居場所等の事業を継続するための備品購入等を支援する事業（継続支援） 
ウ　既存の福祉・教育施設、地域にある様々な場所を拠点とした支援ニーズを把握するための研修など、地域でこどもを支援するための仕組みづくりを行う事業　
エ　その他上記に類する事業</t>
    <phoneticPr fontId="1"/>
  </si>
  <si>
    <t>地域こどもの生活支援強化事業実施に必要な報酬、給料（ただし会計年度任用職員及び臨時的任用職員へ支給されるものに限る）、職員手当等（ただし会計年度任用職員及び臨時的任用職員へ支給されるものに限る）、共済費、報償費、旅費、需用費（消耗品費、燃料費、食糧費、印刷製本費、修繕費）、役務費（通信運搬費、広告料、保険料）、委託料、使用料及び賃借料、備品購入費、負担金､補助及び交付金</t>
    <phoneticPr fontId="1"/>
  </si>
  <si>
    <t>・補助率2/3
・補助基準額：最大850.2万円（要支援児童等支援強化事業【加算措置】と合わせて最大1106.5万円）</t>
    <rPh sb="9" eb="11">
      <t>ホジョ</t>
    </rPh>
    <rPh sb="11" eb="14">
      <t>キジュンガク</t>
    </rPh>
    <rPh sb="15" eb="17">
      <t>サイダイ</t>
    </rPh>
    <rPh sb="22" eb="24">
      <t>マンエン</t>
    </rPh>
    <rPh sb="25" eb="28">
      <t>ヨウシエン</t>
    </rPh>
    <rPh sb="28" eb="30">
      <t>ジドウ</t>
    </rPh>
    <rPh sb="30" eb="31">
      <t>トウ</t>
    </rPh>
    <rPh sb="31" eb="33">
      <t>シエン</t>
    </rPh>
    <rPh sb="33" eb="35">
      <t>キョウカ</t>
    </rPh>
    <rPh sb="35" eb="37">
      <t>ジギョウ</t>
    </rPh>
    <rPh sb="38" eb="40">
      <t>カサン</t>
    </rPh>
    <rPh sb="40" eb="42">
      <t>ソチ</t>
    </rPh>
    <phoneticPr fontId="1"/>
  </si>
  <si>
    <t>https://www.cfa.go.jp/policies/kodomonohinkon/seikatsushien/</t>
    <phoneticPr fontId="1"/>
  </si>
  <si>
    <t>こどもの貧困対策担当
03-6859-0183
taisaku.kodomohinkon@cfa.go.jp</t>
    <phoneticPr fontId="1"/>
  </si>
  <si>
    <t>市区町村→こども食堂、こども宅食等</t>
    <rPh sb="0" eb="4">
      <t>シクチョウソン</t>
    </rPh>
    <rPh sb="8" eb="10">
      <t>ショクドウ</t>
    </rPh>
    <rPh sb="14" eb="16">
      <t>タクショク</t>
    </rPh>
    <rPh sb="16" eb="17">
      <t>トウ</t>
    </rPh>
    <phoneticPr fontId="1"/>
  </si>
  <si>
    <t>市区町村から補助・委託を受けた宅食等を実施する事業者が行うこども等の見守り支援事業</t>
    <rPh sb="0" eb="4">
      <t>シクチョウソン</t>
    </rPh>
    <phoneticPr fontId="1"/>
  </si>
  <si>
    <t>支援対象児童等見守り強化事業の実施に必要な報酬、給料、職員手当、賃金、報償費、共済費、旅費、需用費、役務費、委託料、改修費、設備整備費、備品購入費及び賃借料等</t>
    <phoneticPr fontId="1"/>
  </si>
  <si>
    <t>・補助率2/3
※１か所当たり上限 10,021千円</t>
    <rPh sb="1" eb="4">
      <t>ホジョリツ</t>
    </rPh>
    <phoneticPr fontId="1"/>
  </si>
  <si>
    <t>各自治体において実施</t>
    <phoneticPr fontId="1"/>
  </si>
  <si>
    <t>03-6859‐0082
jidounetwork@cfa.go.jp</t>
    <phoneticPr fontId="1"/>
  </si>
  <si>
    <t>物価高騰による生活困窮者の増加に伴い、緊急的な対応が必要であるため、自治体と民間団体との連携の推進等により、生活困窮者自立支援の機能強化を図る。</t>
    <phoneticPr fontId="1"/>
  </si>
  <si>
    <t>福祉事務所設置自治体→自立相談支援機関</t>
    <phoneticPr fontId="1"/>
  </si>
  <si>
    <t>03-6812-7848
jiritsu-model@mhlw.go.jp</t>
    <phoneticPr fontId="1"/>
  </si>
  <si>
    <t>福祉事務所設置自治体→NPO法人、社会福祉法人等</t>
    <rPh sb="14" eb="16">
      <t>ホウジン</t>
    </rPh>
    <rPh sb="17" eb="19">
      <t>シャカイ</t>
    </rPh>
    <rPh sb="19" eb="21">
      <t>フクシ</t>
    </rPh>
    <rPh sb="21" eb="23">
      <t>ホウジン</t>
    </rPh>
    <rPh sb="23" eb="24">
      <t>トウ</t>
    </rPh>
    <phoneticPr fontId="1"/>
  </si>
  <si>
    <t>物価高騰の影響下において、生活困窮者やひきこもり状態にある者等に対する支援活動を行う民間団体の活動を推進する。</t>
    <phoneticPr fontId="1"/>
  </si>
  <si>
    <t>（独）福祉医療機構→NPO法人等民間団体</t>
    <phoneticPr fontId="1"/>
  </si>
  <si>
    <t>（独）福祉医療機構において、生活困窮者やひきこもり状態にある者等に対して電話・ＳＮＳ相談、住まいの確保等の支援、居場所づくり、就労に向けた支援、食料の支援、こどもの学習支援、地域活動等での就労体験の提供、その他生活上の支援などの支援活動を実施する民間団体の先進的な取組へ助成
※地域のフードバンク等の社会資源と連携したり、フードバンクを運営する等、食料等の物資を提供することを通じて生活困窮者等を支援する事業については、助成事業選定において優先的に採択</t>
    <phoneticPr fontId="1"/>
  </si>
  <si>
    <t>助成対象事業を実施するために必要な以下の経費
謝金、旅費（国内旅費及び外国旅費）、借料損料（会場借料含む）、家賃、備品 
購入費、消耗品費（燃料費、食材費及び会議費含む）、印刷製本費、通信運搬費、賃金、委託費、保険料、雑役務費、光熱水費、修繕費</t>
    <phoneticPr fontId="1"/>
  </si>
  <si>
    <t>【補助率】定額
【上限】　
①全国的又は４以上の都道府県にまたがる支援活動を行う団体：上限2,000万円
②２以上の都道府県にまたがる支援活動を行う団体：上限900万円　　
③同一都道府県内での支援活動を行う団体：上限700万円　</t>
    <phoneticPr fontId="1"/>
  </si>
  <si>
    <t>民間団体等</t>
    <phoneticPr fontId="1"/>
  </si>
  <si>
    <t>専門家派遣等に係る人件費、謝金、旅費等</t>
    <phoneticPr fontId="1"/>
  </si>
  <si>
    <t>委託</t>
    <rPh sb="0" eb="2">
      <t>イタク</t>
    </rPh>
    <phoneticPr fontId="1"/>
  </si>
  <si>
    <t>https://www.maff.go.jp/j/shokusan/recycle/syoku_loss/foodbank.html</t>
    <phoneticPr fontId="1"/>
  </si>
  <si>
    <t>農林水産省大臣官房新事業・食品産業部外食・食文化課食品ロス・リサイクル対策室</t>
    <phoneticPr fontId="1"/>
  </si>
  <si>
    <t>03-6744-2066
loss-non@maff.go.jp</t>
    <phoneticPr fontId="1"/>
  </si>
  <si>
    <t>未利用食品の輸配送費、倉庫・車両等の賃借料（運搬用車両、一時保管用倉庫、入出庫管理機器の賃借料）、活動経費（人件費、謝金、旅費、保険料等）</t>
    <phoneticPr fontId="1"/>
  </si>
  <si>
    <t>1/2補助
※(１)及び(２)の要件を満たし、かつ、(３)又は(４)の要件を満たすフードバンク又はフードバンクが構成員となる協議会。
(１)令和５年４月１日以前より、「フードバンク活動における食品の取扱い等に関する手引き」（農林水産省公表資料）に基づく食品の取扱い又はこれに準じた食品の取扱いを行っていること。
(２)こども食堂、こども宅食、生活困窮者、福祉施設等への食品の提供の拡大を図るための計画を有すること。
(３)食品廃棄物等多量発生事業者（食品リサイクル法第９条第１項に規定する食品廃棄物等多量発生事業者をいう。）から未利用食品の寄附を直接受けて、こども食堂等に食品を提供する計画を有すること。
（４)複数の市町村のこども食堂等に食品を提供する計画を有すること。</t>
    <phoneticPr fontId="1"/>
  </si>
  <si>
    <t>食品原材料価格の高騰等の厳しい社会経済環境の中、食品の安定供給を図る観点から、食品ロスの削減が重要となっている。未利用食品の提供等を通じた食品ロスの削減を推進するため、その受け皿となる大規模かつ先進的な取組を行うフードバンク等を支援する。</t>
    <phoneticPr fontId="1"/>
  </si>
  <si>
    <t>民間団体→フードバンク等</t>
    <rPh sb="0" eb="2">
      <t>ミンカン</t>
    </rPh>
    <rPh sb="2" eb="4">
      <t>ダンタイ</t>
    </rPh>
    <rPh sb="11" eb="12">
      <t>トウ</t>
    </rPh>
    <phoneticPr fontId="1"/>
  </si>
  <si>
    <t>大規模かつ先進的な取組を行うフードバンク等に対して、輸配送費、倉庫・車両等の賃借料、情報交換会の開催費等、先進的取組に必要な経費を支援</t>
    <phoneticPr fontId="1"/>
  </si>
  <si>
    <t>(ア)活動経費（人件費、謝金、旅費、保険料等）
(イ)倉庫・車両等の賃借料（運搬用車両、一時保管用倉庫、入出庫管理機器の賃借料）
(ウ)食品の輸配送費</t>
    <phoneticPr fontId="1"/>
  </si>
  <si>
    <t>定額
※(１)及び(２)の要件を満たし、かつ、(３)又は(４)の要件を満たすフードバンク又はフードバンクが構成員となる協議会。
(１)令和５年１月１日以前より、「フードバンク活動における食品の取扱い等に関する手引き」（農林水産省公表資料）に基づく食品の取扱い又はこれに準じた食品の取扱いを行っていること。
(２)こども食堂、こども宅食、生活困窮者、福祉施設等への食品の提供の拡大を図るための計画を有すること。
(３)食品廃棄物等多量発生事業者（食品リサイクル法第９条第１項に規定する食品廃棄物等多量発生事業者をいう。）からの未利用食品の寄附を直接受けて、こども食堂等に食品を提供する計画を有すること。
（４)複数の市町村のこども食堂等に食品を提供する計画を有すること。</t>
    <phoneticPr fontId="1"/>
  </si>
  <si>
    <t>政府備蓄米を活用して、学校給食におけるごはん食の拡大を支援してきた無償交付制度の枠組みの下、こども食堂やこども宅食においても食育の一環としてごはん食の推進を支援する。</t>
    <phoneticPr fontId="1"/>
  </si>
  <si>
    <t>こども食堂、こども宅食</t>
    <phoneticPr fontId="1"/>
  </si>
  <si>
    <t>政府備蓄米の交付</t>
    <rPh sb="0" eb="2">
      <t>セイフ</t>
    </rPh>
    <rPh sb="2" eb="5">
      <t>ビチクマイ</t>
    </rPh>
    <rPh sb="6" eb="8">
      <t>コウフ</t>
    </rPh>
    <phoneticPr fontId="1"/>
  </si>
  <si>
    <t>－</t>
    <phoneticPr fontId="1"/>
  </si>
  <si>
    <t>【食事提供団体の要件】
・ 食事提供団体において、食育の一環として、ごはん食を推進することを目的に政府備蓄米を使用し、こどもにごはんとして提供すること。 
・食事の提供を行う場所で、こどもにごはん食の魅力などを伝える食育の取組を行うこと。 
【食材提供団体の要件】
・食材提供団体において、食育の一環として、ごはん食を推進することを目的に、政府備蓄米を子育て家庭に直接配付し、ごはん食の魅力などを伝える食育の取組を行うこと。 
・政府備蓄米に加え、他の食材も併せて、子育て家庭に直接配付すること。</t>
    <rPh sb="8" eb="10">
      <t>ヨウケン</t>
    </rPh>
    <rPh sb="129" eb="131">
      <t>ヨウケン</t>
    </rPh>
    <phoneticPr fontId="1"/>
  </si>
  <si>
    <t>https://www.maff.go.jp/j/seisan/kokumotu/bichikumai.html</t>
    <phoneticPr fontId="1"/>
  </si>
  <si>
    <t>農林水産省農産局穀物課米麦流通加工対策室</t>
    <rPh sb="5" eb="7">
      <t>ノウサン</t>
    </rPh>
    <rPh sb="7" eb="8">
      <t>キョク</t>
    </rPh>
    <rPh sb="8" eb="11">
      <t>コクモツカ</t>
    </rPh>
    <phoneticPr fontId="1"/>
  </si>
  <si>
    <t>03-3502-7950
syokuiku_gohan@maff.go.jp</t>
    <phoneticPr fontId="1"/>
  </si>
  <si>
    <t>国の災害用備蓄食品について、食品ロス削減及び生活困窮者支援等の観点から有効に活用するため、入れ替えにより災害用備蓄食品の役割を終えたものについて、フードバンク団体等へ提供する。</t>
    <phoneticPr fontId="1"/>
  </si>
  <si>
    <t>災害用備蓄食品の提供</t>
    <rPh sb="0" eb="3">
      <t>サイガイヨウ</t>
    </rPh>
    <rPh sb="3" eb="5">
      <t>ビチク</t>
    </rPh>
    <rPh sb="5" eb="7">
      <t>ショクヒン</t>
    </rPh>
    <rPh sb="8" eb="10">
      <t>テイキョウ</t>
    </rPh>
    <phoneticPr fontId="1"/>
  </si>
  <si>
    <t>https://www.maff.go.jp/j/shokusan/recycle/syoku_loss/portal.html</t>
    <phoneticPr fontId="1"/>
  </si>
  <si>
    <t>内閣官房、内閣法制局、復興庁、内閣府、宮内庁、公正取引委員会、警察庁、金融庁、消費者庁、総務省、法務省、外務省、財務省、文部科学省、厚生労働省、農林水産省、経済産業省、国土交通省、環境省、防衛省</t>
    <phoneticPr fontId="1"/>
  </si>
  <si>
    <t>各府省庁に直接ご連絡ください。</t>
    <rPh sb="0" eb="1">
      <t>カク</t>
    </rPh>
    <phoneticPr fontId="1"/>
  </si>
  <si>
    <t>食品アクセスの確保に向けて、ラストワンマイル配送に必要な実証、設備・機器の導入を支援する。</t>
    <rPh sb="22" eb="24">
      <t>ハイソウ</t>
    </rPh>
    <rPh sb="25" eb="27">
      <t>ヒツヨウ</t>
    </rPh>
    <rPh sb="28" eb="30">
      <t>ジッショウ</t>
    </rPh>
    <rPh sb="31" eb="33">
      <t>セツビ</t>
    </rPh>
    <rPh sb="34" eb="36">
      <t>キキ</t>
    </rPh>
    <rPh sb="37" eb="39">
      <t>ドウニュウ</t>
    </rPh>
    <rPh sb="40" eb="42">
      <t>シエン</t>
    </rPh>
    <phoneticPr fontId="1"/>
  </si>
  <si>
    <t>食品流通業者等で構成される協議会等</t>
    <rPh sb="0" eb="6">
      <t>ショクヒンリュウツウギョウシャ</t>
    </rPh>
    <rPh sb="6" eb="7">
      <t>ナド</t>
    </rPh>
    <rPh sb="8" eb="10">
      <t>コウセイ</t>
    </rPh>
    <rPh sb="13" eb="16">
      <t>キョウギカイ</t>
    </rPh>
    <rPh sb="16" eb="17">
      <t>トウ</t>
    </rPh>
    <phoneticPr fontId="1"/>
  </si>
  <si>
    <t>移動販売車の導入等</t>
    <rPh sb="0" eb="5">
      <t>イドウハンバイシャ</t>
    </rPh>
    <rPh sb="6" eb="8">
      <t>ドウニュウ</t>
    </rPh>
    <rPh sb="8" eb="9">
      <t>ナド</t>
    </rPh>
    <phoneticPr fontId="1"/>
  </si>
  <si>
    <t>①ラストワンマイル実証等に係る経費
②設備・機器導入経費</t>
    <rPh sb="9" eb="12">
      <t>ジッショウトウ</t>
    </rPh>
    <rPh sb="13" eb="14">
      <t>カカ</t>
    </rPh>
    <rPh sb="15" eb="17">
      <t>ケイヒ</t>
    </rPh>
    <rPh sb="19" eb="21">
      <t>セツビ</t>
    </rPh>
    <rPh sb="22" eb="24">
      <t>キキ</t>
    </rPh>
    <rPh sb="24" eb="28">
      <t>ドウニュウケイヒ</t>
    </rPh>
    <phoneticPr fontId="1"/>
  </si>
  <si>
    <t>①：定額（上限3000万円/協議会等）
②：1/2以内（上限1億円/協議会等、3000万円/構成員）</t>
    <phoneticPr fontId="1"/>
  </si>
  <si>
    <t>https://www.maff.go.jp/j/supply/hozyo/kanbo/231207_020-1.html</t>
    <phoneticPr fontId="1"/>
  </si>
  <si>
    <t>農林水産省大臣官房新事業・食品産業部食品流通課</t>
    <rPh sb="0" eb="5">
      <t>ノウリンスイサンショウ</t>
    </rPh>
    <rPh sb="5" eb="9">
      <t>ダイジンカンボウ</t>
    </rPh>
    <rPh sb="9" eb="12">
      <t>シンジギョウ</t>
    </rPh>
    <rPh sb="13" eb="18">
      <t>ショクヒンサンギョウブ</t>
    </rPh>
    <rPh sb="18" eb="23">
      <t>ショクヒンリュウツウカ</t>
    </rPh>
    <phoneticPr fontId="1"/>
  </si>
  <si>
    <t>03-3502-5741
syokuhin_ryutu@maff.go.jp</t>
    <phoneticPr fontId="1"/>
  </si>
  <si>
    <t>中山間地域等において、地域別農業振興計画に基づき、複数の集落の機能を補完する農村RMOの形成を推進するため、むらづくり協議会等が行う、実証事業やデジタル技術の導入・定着を推進する取組を支援する。</t>
    <phoneticPr fontId="1"/>
  </si>
  <si>
    <t>複数集落を含む地域協議会</t>
    <phoneticPr fontId="1"/>
  </si>
  <si>
    <t>むらづくり協議会等による地域の話合いを通じた農用地保全、地域資源活用、生活支援に係る将来ビジョン策定、ビジョンに基づく調査、計画作成、実証事業等の取組、デジタル技術の導入・定着を推進する取組を支援
※生活支援の実証に取り組む場合は、農用地保全や地域資源活動と関連した取組であること</t>
    <phoneticPr fontId="1"/>
  </si>
  <si>
    <t>調査、計画作成、実証に関する取組を支援
・旅費（調査等旅費・委員等旅費）
・事務費（通信運搬費、職員手当等）
・実証に必要な土地基盤・機械・施設等整備費　等
※生活支援の実証に取り組む場合は、農用地保全や地域資源活動と関連した取組であること</t>
    <phoneticPr fontId="1"/>
  </si>
  <si>
    <t>事業期間：上限３年間
交付率：定額（上限3,000万円
（1,000万円（年基準額）×事業年数））
※対象地域は、農林統計上の中山間地域や８法指定地域等</t>
    <phoneticPr fontId="1"/>
  </si>
  <si>
    <t>https://www.maff.go.jp/j/nousin/tiiki/sesaku/chusankan_suishin.html</t>
    <phoneticPr fontId="1"/>
  </si>
  <si>
    <t>農林水産省農村振興局地域振興課</t>
    <rPh sb="0" eb="5">
      <t>ノウリンスイサンショウ</t>
    </rPh>
    <rPh sb="5" eb="10">
      <t>ノウソンシンコウキョク</t>
    </rPh>
    <rPh sb="10" eb="15">
      <t>チイキシンコウカ</t>
    </rPh>
    <phoneticPr fontId="1"/>
  </si>
  <si>
    <t>03-3502-6286
chiikishinkou_ml@maff.go.jp</t>
    <phoneticPr fontId="1"/>
  </si>
  <si>
    <t>デジタル田園都市国家構想の実現による地方の社会課題解決・魅力向上の取組を加速化・深化する。</t>
    <phoneticPr fontId="1"/>
  </si>
  <si>
    <t>地方公共団体</t>
    <phoneticPr fontId="1"/>
  </si>
  <si>
    <t>①地方創生拠点整備タイプ
・地方創生に資する拠点施設の整備（主にハード事業）に要する経費
②地方創生推進タイプ
・地方創生に資する取組（主にソフト事業）に要する経費
③デジタル実装タイプ
・デジタル実装に要する経費</t>
    <phoneticPr fontId="1"/>
  </si>
  <si>
    <t>①地方創生拠点整備タイプ
・補助率：1/2
・国費の補助上限額（都道府県の場合）：15億円
・要件：地方創生に資する拠点施設の整備
②地方創生推進タイプ
・補助率：1/2
・国費の補助上限額（都道府県・横展開型の場合）：1.0億円
・要件：地方創生に資する取組
③デジタル実装タイプ
・補助率（TYPE1の場合）：1/2
・国費の補助上限額（TYPE1の場合）：1.0億円
・要件：デジタルを活用した地域の課題解決や魅力向上を図る取組</t>
    <phoneticPr fontId="1"/>
  </si>
  <si>
    <t>https://www.chisou.go.jp/sousei/about/kouhukin/index.html</t>
    <phoneticPr fontId="1"/>
  </si>
  <si>
    <t>内閣官房デジタル田園都市国家構想実現会議事務局
内閣府地方創生推進事務局
内閣府地方創生推進室</t>
    <rPh sb="0" eb="4">
      <t>ナイカクカンボウ</t>
    </rPh>
    <phoneticPr fontId="1"/>
  </si>
  <si>
    <t>03-6257-1410</t>
    <phoneticPr fontId="1"/>
  </si>
  <si>
    <t>https://www.soumu.go.jp/main_sosiki/jichi_gyousei/c-gyousei/2001/kaso/kasomain11.htm</t>
    <phoneticPr fontId="1"/>
  </si>
  <si>
    <t>総務省自治行政局地域自立応援課過疎対策室</t>
    <rPh sb="0" eb="3">
      <t>ソウムショウ</t>
    </rPh>
    <phoneticPr fontId="1"/>
  </si>
  <si>
    <t>03-5253-5536
（内線23131,23133）
kasotaisaku@soumu.go.jp</t>
    <phoneticPr fontId="1"/>
  </si>
  <si>
    <t>公道を走行する自動配送ロボットの採算性を確保したサービスモデルを創出し、市場の確立を図るため、複数拠点・多数台運行による大規模なサービス実証を行う。</t>
    <phoneticPr fontId="1"/>
  </si>
  <si>
    <t>民間企業等</t>
    <phoneticPr fontId="1"/>
  </si>
  <si>
    <t>実証実験等への補助</t>
    <phoneticPr fontId="1"/>
  </si>
  <si>
    <t>人件費、機械装置・システム費、専門家経費、借料及び賃料、補助員人件費　等</t>
    <phoneticPr fontId="1"/>
  </si>
  <si>
    <t>補助率：大企業1/3
　　　　　中小企業2/3
上限：大企業4,000万円
        中小企業8,000万円
要件：
・多数台の自動配送ロボットを効率的に運用するサービスモデルの仮説が提案されていること
・公道を主に走行し、10台以上の自動配送ロボットの運用を行う実証内容であること　等</t>
    <phoneticPr fontId="1"/>
  </si>
  <si>
    <t>経済産業省商務・サービスグループ物流企画室</t>
    <rPh sb="0" eb="5">
      <t>ケイザイサンギョウショウ</t>
    </rPh>
    <phoneticPr fontId="1"/>
  </si>
  <si>
    <t>03-3501-0092
exl-bzl-ryutsu-butsuryu-yosan@meti.go.jp</t>
    <phoneticPr fontId="1"/>
  </si>
  <si>
    <t xml:space="preserve">
ロボットの未導入領域におけるロボット社会実装に向けて、ユーザーの業務フローや施設環境の変革を含むロボットフレンドリーな環境の実現が必要である。このため、ユーザー、メーカー、システムインテグレーター等が連携し、
①屋内環境
②屋外環境
のそれぞれにおいて、ロボットフレンドリーな環境の実現に向けて研究開発等を実施する。
（自動走行ロボットを活用した配送サービスの実現のための技術開発）</t>
    <phoneticPr fontId="1"/>
  </si>
  <si>
    <t>補助</t>
    <phoneticPr fontId="1"/>
  </si>
  <si>
    <t>人件費、機械装置費等</t>
    <phoneticPr fontId="1"/>
  </si>
  <si>
    <t>補助率：大企業：1/2
　　　　　中小企業：2/3
上限：5,000万円程度
要件：令和６年度の追加公募は無し
（事業期間３か年で４者を令和４年度に採択済みであり、継続支援を予定）</t>
    <rPh sb="0" eb="3">
      <t>ホジョリツ</t>
    </rPh>
    <rPh sb="4" eb="5">
      <t>ダイ</t>
    </rPh>
    <phoneticPr fontId="1"/>
  </si>
  <si>
    <t>https://www.nedo.go.jp/activities/ZZJP_100188.html</t>
    <phoneticPr fontId="1"/>
  </si>
  <si>
    <t>03-3501-0092
bzl-delivery-robot@meti.go.jp</t>
    <phoneticPr fontId="1"/>
  </si>
  <si>
    <t>地域の公共交通のリ・デザインと社会的課題解決を一体的に推進するための多様な関係者の共創や、DX・GXによる持続可能な地域公共交通の実現を図るため、官民、交通事業者間、他分野の共創やMaaSのさらなる高度化を推進する取組を支援する。</t>
    <phoneticPr fontId="1"/>
  </si>
  <si>
    <t>交通事業者を含む協議会や連携スキーム等
（自治体又は地方運輸局の推薦を受けていることが必要。）</t>
    <rPh sb="26" eb="28">
      <t>チホウ</t>
    </rPh>
    <phoneticPr fontId="1"/>
  </si>
  <si>
    <t>実証運行経費等の補助</t>
    <phoneticPr fontId="1"/>
  </si>
  <si>
    <t>実証運行の準備及び実施に係る費用等</t>
    <phoneticPr fontId="1"/>
  </si>
  <si>
    <t>補助率：
2/3（上限1億円）等
補助上限：
地域区分Ａ：主に中小都市、過疎地など人口10万人未満の地方公共団体
補助対象経費500万円以下の部分については定額、500万円を超える部分は2/3（上限１億円）
地域区分Ｂ：主に地方中心都市など人口10万人以上の地方公共団体
2/3（上限1億円）
地域区分Ｃ：主に大都市など東京23区、三大都市圏の政令指定都市
1/2（上限1億円）
要件：
要綱URLを参照</t>
    <rPh sb="0" eb="3">
      <t>ホジョリツ</t>
    </rPh>
    <rPh sb="20" eb="22">
      <t>ジョウゲン</t>
    </rPh>
    <rPh sb="187" eb="188">
      <t>オク</t>
    </rPh>
    <rPh sb="202" eb="204">
      <t>サンショウ</t>
    </rPh>
    <phoneticPr fontId="1"/>
  </si>
  <si>
    <t>https://www.mlit.go.jp/sogoseisaku/transport/kyousou/</t>
    <phoneticPr fontId="1"/>
  </si>
  <si>
    <t>国土交通省総合政策局地域交通課</t>
    <rPh sb="0" eb="2">
      <t>コクド</t>
    </rPh>
    <rPh sb="2" eb="5">
      <t>コウツウショウ</t>
    </rPh>
    <rPh sb="5" eb="10">
      <t>ソウゴウセイサクキョク</t>
    </rPh>
    <rPh sb="10" eb="15">
      <t>チイキコウツウカ</t>
    </rPh>
    <phoneticPr fontId="1"/>
  </si>
  <si>
    <t>03-5253-8987</t>
    <phoneticPr fontId="1"/>
  </si>
  <si>
    <t>地域の実情に応じた生活交通の確保維持を目的とし、地域間幹線バス交通・地域内フィーダー交通の運行等への支援を実施。</t>
    <phoneticPr fontId="1"/>
  </si>
  <si>
    <t>一般乗合旅客自動車運送事業者又は地域交通法に基づく協議会</t>
    <phoneticPr fontId="1"/>
  </si>
  <si>
    <t>運行経費等補助</t>
    <phoneticPr fontId="1"/>
  </si>
  <si>
    <t>補助対象系統に係る経常費用から経常収益を控除した額</t>
    <phoneticPr fontId="1"/>
  </si>
  <si>
    <t>補助率：1/2　等
補助上限等の詳細については、要綱URLを参照</t>
    <rPh sb="11" eb="15">
      <t>ホジョジョウゲン</t>
    </rPh>
    <rPh sb="15" eb="16">
      <t>トウ</t>
    </rPh>
    <rPh sb="17" eb="19">
      <t>ショウサイ</t>
    </rPh>
    <rPh sb="25" eb="27">
      <t>ヨウコウ</t>
    </rPh>
    <rPh sb="31" eb="33">
      <t>サンショウ</t>
    </rPh>
    <phoneticPr fontId="1"/>
  </si>
  <si>
    <t>物流事業者、荷主等で構成される協議会</t>
    <phoneticPr fontId="1"/>
  </si>
  <si>
    <t>①計画策定経費補助
②運行経費補助</t>
    <phoneticPr fontId="1"/>
  </si>
  <si>
    <t>①について
・協議会開催費用、データ分析費用、実証調査のための試験輸送費用
②について
・モーダルシフト、幹線輸送集約化、過疎地域のラストワンマイル配送効率化、中継輸送の取組の促進</t>
    <phoneticPr fontId="1"/>
  </si>
  <si>
    <t>①について
・計画作成経費補助：定額（上限200万円）
・省人化・自動化機器導入を含む場合上乗せ：1/2以内（上限300万円）
②について
・運行経費補助：1/2以内（上限500万円）
・省人化・自動化機器導入を含む場合上乗せ：2/3以内（上限500万円）</t>
    <phoneticPr fontId="1"/>
  </si>
  <si>
    <t>https://www.mlit.go.jp/seisakutokatsu/freight/ms_subsidy.html</t>
    <phoneticPr fontId="1"/>
  </si>
  <si>
    <t>国土交通省物流・自動車局物流政策課</t>
    <rPh sb="0" eb="5">
      <t>コクドコウツウショウ</t>
    </rPh>
    <rPh sb="5" eb="7">
      <t>ブツリュウ</t>
    </rPh>
    <rPh sb="8" eb="11">
      <t>ジドウシャ</t>
    </rPh>
    <rPh sb="11" eb="12">
      <t>キョク</t>
    </rPh>
    <rPh sb="12" eb="14">
      <t>ブツリュウ</t>
    </rPh>
    <rPh sb="14" eb="16">
      <t>セイサク</t>
    </rPh>
    <rPh sb="16" eb="17">
      <t>カ</t>
    </rPh>
    <phoneticPr fontId="1"/>
  </si>
  <si>
    <t>03-5253-8799</t>
    <phoneticPr fontId="1"/>
  </si>
  <si>
    <t>物流分野における労働力不足や荷主や消費者ニーズの高度化・多様化による多頻度小口輸送の進展、過疎地域のラストワンマイル配送の効率化等に対応するため、物流総合効率化法に基づき、「２以上の者の連携」による流通業務の省力化及び物資の流通に伴う環境負荷の低減を図るための物流効率化の取組を支援する。</t>
    <rPh sb="61" eb="64">
      <t>コウリツカ</t>
    </rPh>
    <phoneticPr fontId="1"/>
  </si>
  <si>
    <t>https://www.mlit.go.jp/seisakutokatsu/freight/bukkouhou.html</t>
    <phoneticPr fontId="1"/>
  </si>
  <si>
    <t>国土交通省物流・自動車局物流政策課　</t>
    <rPh sb="0" eb="5">
      <t>コクドコウツウショウ</t>
    </rPh>
    <rPh sb="5" eb="7">
      <t>ブツリュウ</t>
    </rPh>
    <rPh sb="8" eb="12">
      <t>ジドウシャキョク</t>
    </rPh>
    <phoneticPr fontId="1"/>
  </si>
  <si>
    <t>03-5253-8801</t>
    <phoneticPr fontId="1"/>
  </si>
  <si>
    <t>https://www.mlit.go.jp/common/001475185.pdf</t>
    <phoneticPr fontId="1"/>
  </si>
  <si>
    <t>①買物環境の調査とともに、先進事例の概要や買物弱者支援事業のポイントをまとめたマニュアルの作成・公表。
②現在の買物環境、先進事業、技術等の実態調査事業を実施。　　　　　　　　　　　　　　　　　　　　　　　　　　　　　　　　　　　　　　　　　③自治体による関連支援策・事業予算等を収集し、経産省HPへの公表。</t>
    <phoneticPr fontId="1"/>
  </si>
  <si>
    <t>https://www.meti.go.jp/policy/economy/distribution/kaimonojakusyashien.html</t>
    <phoneticPr fontId="1"/>
  </si>
  <si>
    <t>経済産業省商務・サービスグループ消費・流通政策課</t>
    <rPh sb="0" eb="5">
      <t>ケイザイサンギョウショウ</t>
    </rPh>
    <rPh sb="5" eb="7">
      <t>ショウム</t>
    </rPh>
    <phoneticPr fontId="1"/>
  </si>
  <si>
    <t>03-3501-1708
bzl-s-shosa-syohiryutsuseisaku@meti.go.jp</t>
    <phoneticPr fontId="1"/>
  </si>
  <si>
    <t>①全国の地方公共団体や民間事業者等が食品アクセス問題の解決に向けた取組に役立てられるよう、食品アクセス問題への取組方法や支援施策、先進事例、調査結果等の情報等を発信すべく食品アクセスポータルサイトを運営。各省の関連施策や、地方公共団体の取組などを掲載している。
②平成23年度より、毎年全国の市町村を対象にアンケートを実施。食料品の購入に困難を感じている住民への対策に関するアンケート調査を実施し、各地方自治体等の抱える課題や対策の状況を把握し、今後の施策の参考として活用。①のサイトに結果を掲載。</t>
    <rPh sb="1" eb="3">
      <t>ゼンコク</t>
    </rPh>
    <rPh sb="78" eb="79">
      <t>トウ</t>
    </rPh>
    <rPh sb="80" eb="82">
      <t>ハッシン</t>
    </rPh>
    <rPh sb="85" eb="87">
      <t>ショクヒン</t>
    </rPh>
    <rPh sb="99" eb="101">
      <t>ウンエイ</t>
    </rPh>
    <rPh sb="102" eb="104">
      <t>カクショウ</t>
    </rPh>
    <rPh sb="105" eb="109">
      <t>カンレンシサク</t>
    </rPh>
    <rPh sb="111" eb="115">
      <t>チホウコウキョウ</t>
    </rPh>
    <rPh sb="115" eb="117">
      <t>ダンタイ</t>
    </rPh>
    <rPh sb="118" eb="120">
      <t>トリクミ</t>
    </rPh>
    <rPh sb="123" eb="125">
      <t>ケイサイ</t>
    </rPh>
    <rPh sb="132" eb="134">
      <t>ヘイセイ</t>
    </rPh>
    <rPh sb="136" eb="138">
      <t>ネンド</t>
    </rPh>
    <rPh sb="141" eb="143">
      <t>マイトシ</t>
    </rPh>
    <rPh sb="143" eb="145">
      <t>ゼンコク</t>
    </rPh>
    <rPh sb="146" eb="149">
      <t>シチョウソン</t>
    </rPh>
    <rPh sb="150" eb="152">
      <t>タイショウ</t>
    </rPh>
    <rPh sb="159" eb="161">
      <t>ジッシ</t>
    </rPh>
    <rPh sb="243" eb="245">
      <t>ケッカ</t>
    </rPh>
    <rPh sb="246" eb="248">
      <t>ケイサイ</t>
    </rPh>
    <phoneticPr fontId="1"/>
  </si>
  <si>
    <t>農林水産省大臣官房新事業・食品産業部食品流通課　</t>
    <rPh sb="0" eb="5">
      <t>ノウリンスイサンショウ</t>
    </rPh>
    <rPh sb="5" eb="9">
      <t>ダイジンカンボウ</t>
    </rPh>
    <rPh sb="9" eb="12">
      <t>シンジギョウ</t>
    </rPh>
    <rPh sb="13" eb="18">
      <t>ショクヒンサンギョウブ</t>
    </rPh>
    <phoneticPr fontId="1"/>
  </si>
  <si>
    <t>03-3502-5741
kaimono_konnan@maff.go.jp</t>
    <phoneticPr fontId="1"/>
  </si>
  <si>
    <t>中山間地域等において、基幹産業である農林水産業の「仕事づくり」を軸として、地域資源やデジタル技術を活用し、多様な内外の人材を巻き込みながら社会課題解決に向けて取組を積み重ねることで活性化を図る地域を「デジ活」中山間地域として登録し、関係府省が連携しつつ、その取組を支援。</t>
    <phoneticPr fontId="1"/>
  </si>
  <si>
    <t>地域運営組織
市町村</t>
    <rPh sb="7" eb="10">
      <t>シチョウソン</t>
    </rPh>
    <phoneticPr fontId="1"/>
  </si>
  <si>
    <t>https://www.maff.go.jp/j/nousin/digikatsu/index.html</t>
    <phoneticPr fontId="1"/>
  </si>
  <si>
    <t>農林水産省農村振興局農村計画課農村政策推進室</t>
    <phoneticPr fontId="1"/>
  </si>
  <si>
    <t>03-6744-2203
maff-noushin-dijikatsu@maff.go.jp</t>
    <phoneticPr fontId="1"/>
  </si>
  <si>
    <t>https://www.caa.go.jp/policies/policy/consumer_policy/information/food_loss/efforts/assets/efforts_240307_0001.pdf</t>
    <phoneticPr fontId="1"/>
  </si>
  <si>
    <t>https://www.caa.go.jp/policies/policy/consumer_policy/information/food_loss/conference/assets/consumer_education_cms201_231222_010.pdf</t>
    <phoneticPr fontId="1"/>
  </si>
  <si>
    <t>https://logiefficiency-meti.jp/</t>
    <phoneticPr fontId="1"/>
  </si>
  <si>
    <t>地方公共団体</t>
    <rPh sb="0" eb="6">
      <t>チホウコウキョウダンタイ</t>
    </rPh>
    <phoneticPr fontId="1"/>
  </si>
  <si>
    <t>支援メニュー（例）</t>
  </si>
  <si>
    <t>https://www.maff.go.jp/j/supply/hozyo/syouan/240222_141-3.html</t>
  </si>
  <si>
    <t>農林水産省消費・安全局消費者行政・食育課</t>
  </si>
  <si>
    <t>https://www.maff.go.jp/j/syokuiku/torikumi/kouhukin/r6.html</t>
  </si>
  <si>
    <t>https://www.maff.go.jp/j/syouan/access/yosan/torikumi.html</t>
  </si>
  <si>
    <t>都道府県</t>
  </si>
  <si>
    <t>1/2補助</t>
  </si>
  <si>
    <t>内閣官房孤独・孤立対策担当室</t>
  </si>
  <si>
    <t>03-3581-4531
kodoku.koritsu.taisaku.k7x@cas.go.jp</t>
  </si>
  <si>
    <t>https://www.maff.go.jp/j/supply/itaku/sonota/index.html　※うち、令和5年度食品アクセス緊急対策委託事業（食品アクセス確保の取組の全国展開）</t>
    <phoneticPr fontId="1"/>
  </si>
  <si>
    <t>2/3補助</t>
  </si>
  <si>
    <t/>
  </si>
  <si>
    <t>地方公共団体</t>
  </si>
  <si>
    <t>民間事業者</t>
  </si>
  <si>
    <t>NPO法人</t>
  </si>
  <si>
    <t>フードバンク</t>
  </si>
  <si>
    <t>フードパントリー</t>
  </si>
  <si>
    <t>こども食堂</t>
  </si>
  <si>
    <t>こども宅食</t>
  </si>
  <si>
    <t>農業協同組合</t>
  </si>
  <si>
    <t>消費生活協同組合</t>
  </si>
  <si>
    <t>社会福祉法人</t>
  </si>
  <si>
    <t>社会福祉協議会</t>
  </si>
  <si>
    <t>その他</t>
  </si>
  <si>
    <t>利用者_地方公共団体</t>
  </si>
  <si>
    <t>利用者_民間事業者</t>
  </si>
  <si>
    <t>利用者_NPO法人</t>
  </si>
  <si>
    <t>利用者_フードバンク</t>
  </si>
  <si>
    <t>利用者_フードパントリー</t>
  </si>
  <si>
    <t>利用者_こども食堂</t>
  </si>
  <si>
    <t>利用者_こども宅食</t>
  </si>
  <si>
    <t>利用者_農業協同組合</t>
  </si>
  <si>
    <t>利用者_消費生活協同組合</t>
  </si>
  <si>
    <t>利用者_社会福祉法人</t>
  </si>
  <si>
    <t>利用者_社会福祉協議会</t>
  </si>
  <si>
    <t>利用者_その他</t>
  </si>
  <si>
    <t>目的_食料提供に資する体制を構築したい</t>
    <rPh sb="0" eb="2">
      <t>モクテキ</t>
    </rPh>
    <phoneticPr fontId="1"/>
  </si>
  <si>
    <t>目的_食料提供に資する体制を構築したい（特にデータ構築の観点から）</t>
    <rPh sb="0" eb="2">
      <t>モクテキ</t>
    </rPh>
    <phoneticPr fontId="1"/>
  </si>
  <si>
    <t>目的_食品・食事の提供活動を強化したい</t>
    <rPh sb="0" eb="2">
      <t>モクテキ</t>
    </rPh>
    <phoneticPr fontId="1"/>
  </si>
  <si>
    <t>目的_食品・食事の提供活動を強化したい（特に物価高騰への対応の観点から）</t>
    <rPh sb="0" eb="2">
      <t>モクテキ</t>
    </rPh>
    <phoneticPr fontId="1"/>
  </si>
  <si>
    <t>政府の備蓄食品を受け取りたい</t>
    <phoneticPr fontId="1"/>
  </si>
  <si>
    <t>目的_政府の備蓄食品を受け取りたい</t>
    <rPh sb="0" eb="2">
      <t>モクテキ</t>
    </rPh>
    <phoneticPr fontId="1"/>
  </si>
  <si>
    <t>予算の別_令和６年度当初予算</t>
    <rPh sb="0" eb="2">
      <t>ヨサン</t>
    </rPh>
    <rPh sb="3" eb="4">
      <t>ベツ</t>
    </rPh>
    <phoneticPr fontId="1"/>
  </si>
  <si>
    <t>予算の別_令和５年度補正予算</t>
    <rPh sb="0" eb="2">
      <t>ヨサン</t>
    </rPh>
    <rPh sb="3" eb="4">
      <t>ベツ</t>
    </rPh>
    <phoneticPr fontId="1"/>
  </si>
  <si>
    <t>予算の別_予算以外の施策</t>
    <rPh sb="0" eb="2">
      <t>ヨサン</t>
    </rPh>
    <rPh sb="3" eb="4">
      <t>ベツ</t>
    </rPh>
    <phoneticPr fontId="1"/>
  </si>
  <si>
    <t>食品アクセスの確保に関する支援策パッケージ【経済的アクセス関係】（詳細版）</t>
    <rPh sb="22" eb="25">
      <t>ケイザイテキ</t>
    </rPh>
    <rPh sb="29" eb="31">
      <t>カンケイ</t>
    </rPh>
    <rPh sb="33" eb="36">
      <t>ショウサイバン</t>
    </rPh>
    <phoneticPr fontId="1"/>
  </si>
  <si>
    <t>-</t>
  </si>
  <si>
    <t>食料提供に資する体制を構築したい</t>
    <phoneticPr fontId="1"/>
  </si>
  <si>
    <t>食料提供に資する体制を構築したい（特にデータ構築の観点から）</t>
    <phoneticPr fontId="1"/>
  </si>
  <si>
    <t>食品・食事の提供活動を強化したい</t>
    <phoneticPr fontId="1"/>
  </si>
  <si>
    <t>食品・食事の提供活動を強化したい（特に物価高騰への対応の観点から）</t>
    <phoneticPr fontId="1"/>
  </si>
  <si>
    <t>予算以外の施策</t>
    <phoneticPr fontId="1"/>
  </si>
  <si>
    <t>令和５年度補正予算</t>
    <phoneticPr fontId="1"/>
  </si>
  <si>
    <t>令和６年度当初予算</t>
    <phoneticPr fontId="1"/>
  </si>
  <si>
    <t>表示No</t>
    <rPh sb="0" eb="2">
      <t>ヒョウジ</t>
    </rPh>
    <phoneticPr fontId="1"/>
  </si>
  <si>
    <t>①予算の別</t>
    <rPh sb="1" eb="3">
      <t>ヨサン</t>
    </rPh>
    <rPh sb="4" eb="5">
      <t>ベツ</t>
    </rPh>
    <phoneticPr fontId="1"/>
  </si>
  <si>
    <t>③利用者</t>
    <rPh sb="1" eb="4">
      <t>リヨウシャ</t>
    </rPh>
    <phoneticPr fontId="1"/>
  </si>
  <si>
    <t>令和6年度当初予算</t>
    <rPh sb="0" eb="2">
      <t>レイワ</t>
    </rPh>
    <rPh sb="3" eb="5">
      <t>ネンド</t>
    </rPh>
    <rPh sb="5" eb="9">
      <t>トウショヨサン</t>
    </rPh>
    <phoneticPr fontId="1"/>
  </si>
  <si>
    <t>令和5年度補正予算</t>
    <rPh sb="0" eb="2">
      <t>レイワ</t>
    </rPh>
    <rPh sb="3" eb="9">
      <t>ネンドホセイヨサン</t>
    </rPh>
    <phoneticPr fontId="1"/>
  </si>
  <si>
    <t>地方公共団体　民間事業者　NPO法人　フードパントリー　こども食堂　農業協同組合　消費生活協同組合　社会福祉法人　社会福祉協議会　その他</t>
  </si>
  <si>
    <t>食料提供に資する体制を構築したい　食品・食事の提供活動を強化したい</t>
  </si>
  <si>
    <t>地方公共団体　農業協同組合　消費生活協同組合　社会福祉協議会　その他</t>
  </si>
  <si>
    <t>地方公共団体　民間事業者　NPO法人　フードバンク　フードパントリー　こども食堂　こども宅食　農業協同組合　消費生活協同組合　社会福祉法人　社会福祉協議会　その他</t>
  </si>
  <si>
    <t>民間事業者　NPO法人　フードバンク　フードパントリー　こども食堂　こども宅食　社会福祉法人　社会福祉協議会　その他</t>
  </si>
  <si>
    <t>食品アクセスの確保に向けた取組を推進する体制の構築に向けて、地域における食品アクセスに関する現状・課題の調査・分析を支援する。</t>
    <phoneticPr fontId="1"/>
  </si>
  <si>
    <t>２　食品アクセス確保の取組の全国展開
相談窓口の設置等により、食品アクセスに関する諸課題の解決のための取組を支援するとともに、先進的な事例を収集・活用等することで、取組の全国展開を図る。</t>
    <phoneticPr fontId="1"/>
  </si>
  <si>
    <t>孤独・孤立対策の安定的・継続的な推進に向けて、地方における官・民・ＮＰＯ等の連携による孤独・孤立対策の推進を支援するとともに、孤独・孤立対策に取り組むＮＰＯ等の運営能力の向上や活動基盤の整備に取り組む中間支援組織を支援する。</t>
    <phoneticPr fontId="1"/>
  </si>
  <si>
    <t>エネルギー・食料品価格等の物価高騰の影響を受けた生活者や事業者に対し、地方公共団体が地域の実情に合わせた支援を行う。</t>
    <phoneticPr fontId="1"/>
  </si>
  <si>
    <t>国として取り組むべき重要な消費者政策の推進のため、積極的に取り組む地方公共団体を支援する。食品ロス削減推進の取組として、フードバンク団体等の活動を支援する。</t>
    <phoneticPr fontId="1"/>
  </si>
  <si>
    <t>児童虐待のリスクの高まりを踏まえ、子育て世帯が孤立しないよう支援することが必要であるため、市町村の要保護児童対策地域協議会が中核となって、こども食堂やこども宅食等の支援を行う民間団体等も含めた様々な地域ネットワークを総動員し、支援ニーズの高いこども等を見守り、必要な支援につなげることができる体制の強化を推進する。</t>
    <phoneticPr fontId="1"/>
  </si>
  <si>
    <t>こども宅食やおむつなどの物品を配布するアウトリーチ活動を行う民間団体等と連携し、支援が必要と思われる家庭を訪問しこども等の状況を把握した後、適切な支援につなげることができる体制の強化を図る。</t>
    <phoneticPr fontId="1"/>
  </si>
  <si>
    <t>都道府県を介し、食事や食品・食材等の提供を行うこども宅食等を実施する事業者に対して、広域的に運営支援、物資支援等の支援を行う民間団体（中間支援法人）を活用することで、支援を必要とするより多くのこどもを把握できる体制の整備を推進する。</t>
    <phoneticPr fontId="1"/>
  </si>
  <si>
    <t>食品事業者からフードバンク等への寄附による未利用食品の取扱いの拡大に向けた専門家派遣等によるサポートや、食品事業者とフードバンク等による広域連携等の先進的な取組に係る輸配送費、倉庫・車両等の賃借料、情報交換会等の開催費等を支援する。</t>
    <phoneticPr fontId="1"/>
  </si>
  <si>
    <t>①都道府県を通じた取組：都道府県→民間団体等（都道府県、市区町村を含む）
②都道府県域を越えた取組：民間団体等（都道府県、市区町村を含む）</t>
    <phoneticPr fontId="1"/>
  </si>
  <si>
    <r>
      <rPr>
        <b/>
        <sz val="10"/>
        <color theme="1"/>
        <rFont val="ＭＳ Ｐゴシック"/>
        <family val="3"/>
        <charset val="128"/>
      </rPr>
      <t>【円滑な食品アクセスの確保推進】</t>
    </r>
    <r>
      <rPr>
        <sz val="10"/>
        <color theme="1"/>
        <rFont val="ＭＳ Ｐゴシック"/>
        <family val="3"/>
        <charset val="128"/>
      </rPr>
      <t xml:space="preserve">
国民の円滑な食品アクセスを確保するため、①地域の関係者が連携して組織する協議会の設置、②関係者間の調整役（コーディネーター）の配置、③地域における食品アクセスの現状・課題の調査といったモデル的な取組を支援する。</t>
    </r>
    <phoneticPr fontId="1"/>
  </si>
  <si>
    <r>
      <rPr>
        <b/>
        <sz val="10"/>
        <color theme="1"/>
        <rFont val="ＭＳ Ｐゴシック"/>
        <family val="3"/>
        <charset val="128"/>
      </rPr>
      <t>【円滑な食品アクセスの確保推進】</t>
    </r>
    <r>
      <rPr>
        <sz val="10"/>
        <color theme="1"/>
        <rFont val="ＭＳ Ｐゴシック"/>
        <family val="3"/>
        <charset val="128"/>
      </rPr>
      <t xml:space="preserve">
国民の円滑な食品アクセスを確保するため、課題解決に向けた計画の策定・実行といったモデル的な取組を支援する。</t>
    </r>
    <phoneticPr fontId="1"/>
  </si>
  <si>
    <r>
      <rPr>
        <b/>
        <sz val="10"/>
        <color theme="1"/>
        <rFont val="ＭＳ Ｐゴシック"/>
        <family val="3"/>
        <charset val="128"/>
      </rPr>
      <t>【食品アクセス確保の取組の全国展開】</t>
    </r>
    <r>
      <rPr>
        <sz val="10"/>
        <color theme="1"/>
        <rFont val="ＭＳ Ｐゴシック"/>
        <family val="3"/>
        <charset val="128"/>
      </rPr>
      <t xml:space="preserve">
相談窓口の設置等により、食品アクセスに関する諸課題の解決のための取組を支援するとともに、先進的な事例を収集・活用等することで、取組の全国展開を図る。</t>
    </r>
    <phoneticPr fontId="1"/>
  </si>
  <si>
    <t>都道府県、市区町村、農業協同組合、農業協同組合連合会、消費生活協同組合、消費生活協同組合連合会、社会福祉協議会</t>
    <rPh sb="0" eb="4">
      <t>トドウフケン</t>
    </rPh>
    <rPh sb="5" eb="7">
      <t>シク</t>
    </rPh>
    <rPh sb="7" eb="9">
      <t>チョウソン</t>
    </rPh>
    <rPh sb="10" eb="12">
      <t>ノウギョウ</t>
    </rPh>
    <rPh sb="12" eb="14">
      <t>キョウドウ</t>
    </rPh>
    <rPh sb="14" eb="16">
      <t>クミアイ</t>
    </rPh>
    <rPh sb="17" eb="19">
      <t>ノウギョウ</t>
    </rPh>
    <rPh sb="19" eb="21">
      <t>キョウドウ</t>
    </rPh>
    <rPh sb="21" eb="23">
      <t>クミアイ</t>
    </rPh>
    <rPh sb="23" eb="26">
      <t>レンゴウカイ</t>
    </rPh>
    <rPh sb="27" eb="29">
      <t>ショウヒ</t>
    </rPh>
    <rPh sb="29" eb="31">
      <t>セイカツ</t>
    </rPh>
    <rPh sb="31" eb="33">
      <t>キョウドウ</t>
    </rPh>
    <rPh sb="33" eb="35">
      <t>クミアイ</t>
    </rPh>
    <rPh sb="36" eb="38">
      <t>ショウヒ</t>
    </rPh>
    <rPh sb="38" eb="40">
      <t>セイカツ</t>
    </rPh>
    <rPh sb="40" eb="42">
      <t>キョウドウ</t>
    </rPh>
    <rPh sb="42" eb="44">
      <t>クミアイ</t>
    </rPh>
    <rPh sb="44" eb="47">
      <t>レンゴウカイ</t>
    </rPh>
    <rPh sb="48" eb="50">
      <t>シャカイ</t>
    </rPh>
    <rPh sb="50" eb="52">
      <t>フクシ</t>
    </rPh>
    <rPh sb="52" eb="55">
      <t>キョウギカイ</t>
    </rPh>
    <phoneticPr fontId="1"/>
  </si>
  <si>
    <t>①地域の関係者が連携して組織する協議会の設置
②関係者間の調整役（コーディネーター）の配置
③地域における食品アクセスの現状・課題の調査</t>
    <phoneticPr fontId="1"/>
  </si>
  <si>
    <t>①地域協議会の活動経費（事務局員手当・旅費等）、会議開催経費（委員謝金・旅費等）
②コーディネーターの活動経費（人件費、旅費等）
③食品アクセスに関する調査経費（調査員手当、調査員旅費等）</t>
    <phoneticPr fontId="1"/>
  </si>
  <si>
    <t xml:space="preserve">
定額（上限1,000万円/年、1,500万円/地域）
※２年目は3/4補助、３年目は1/2補助</t>
    <phoneticPr fontId="1"/>
  </si>
  <si>
    <t>都道府県→民間事業者等</t>
    <rPh sb="0" eb="4">
      <t>トドウフケン</t>
    </rPh>
    <rPh sb="5" eb="7">
      <t>ミンカン</t>
    </rPh>
    <rPh sb="7" eb="10">
      <t>ジギョウシャ</t>
    </rPh>
    <rPh sb="10" eb="11">
      <t>トウ</t>
    </rPh>
    <phoneticPr fontId="1"/>
  </si>
  <si>
    <t>（１）食品アクセス困難者への食料提供の充実
（２）国民一人一人の食品アクセスの確保の総合的な推進
(a)食品アクセスの質の向上
(b)食品アクセスを支える消費行動の促進に向けた啓発・広報活動</t>
    <phoneticPr fontId="1"/>
  </si>
  <si>
    <t>（１）食品アクセス困難者への食料提供の充実：食料提供を行う団体の新規設立及び取組拡大に係る経費（求人費、研修開催費、厨房設備費（リース）、配送車両費（リース）、冷蔵保管設備費（リース）等）等
（２）国民一人一人の食品アクセスの確保の総合的な推進
(a)食品アクセスの質の向上：農林漁業体験機会の実施に係る費用、学校給食等を通じた地元食材の提供に係る費用、共食の機会の提供に係る費用等
(b)食品アクセスを支える消費行動の促進に向けた啓発・広報活動：コンテンツの作成に係る費用、交流会の開催に係る費用等</t>
    <phoneticPr fontId="1"/>
  </si>
  <si>
    <t>民間事業者</t>
    <phoneticPr fontId="1"/>
  </si>
  <si>
    <t>相談窓口の設置等による食品アクセスに関する諸課題の解決のための取組支援、先進的な事例の収集・活用等</t>
    <phoneticPr fontId="1"/>
  </si>
  <si>
    <t>地域協議会の相談窓口（スタートアップ支援）に係る費用、事例集・ＰＲ作成に係る費用等</t>
    <phoneticPr fontId="1"/>
  </si>
  <si>
    <t>3,511万円</t>
    <phoneticPr fontId="1"/>
  </si>
  <si>
    <r>
      <t xml:space="preserve">【地方における孤独・孤立対策推進事業】
</t>
    </r>
    <r>
      <rPr>
        <sz val="10"/>
        <rFont val="ＭＳ Ｐゴシック"/>
        <family val="3"/>
        <charset val="128"/>
      </rPr>
      <t>　都道府県を対象として、各地域の実情に応じた関係者間の連携・協働体制の構築や孤独・孤立対策の推進等に係る取組を支援する。</t>
    </r>
    <rPh sb="1" eb="3">
      <t>チホウ</t>
    </rPh>
    <rPh sb="7" eb="9">
      <t>コドク</t>
    </rPh>
    <rPh sb="10" eb="12">
      <t>コリツ</t>
    </rPh>
    <rPh sb="12" eb="14">
      <t>タイサク</t>
    </rPh>
    <rPh sb="14" eb="16">
      <t>スイシン</t>
    </rPh>
    <rPh sb="16" eb="18">
      <t>ジギョウ</t>
    </rPh>
    <phoneticPr fontId="1"/>
  </si>
  <si>
    <t>【地方における孤独・孤立対策推進事業】
人件費、諸謝金、旅費、会議費、雑役務費等</t>
    <phoneticPr fontId="1"/>
  </si>
  <si>
    <t>【孤独・孤立対策担い手育成支援事業】
人件費、諸謝金、旅費、会議費、雑役務費等</t>
    <phoneticPr fontId="1"/>
  </si>
  <si>
    <t>民間団体→地方公共団体（市区町村）</t>
    <phoneticPr fontId="1"/>
  </si>
  <si>
    <t>【地方版官民連携プラットフォーム事業】
　地方公共団体（市町村）を対象として、各地域の実情に応じた関係者間の連携・協働体制の構築や孤独・孤立対策の推進等に係る支援を行う。</t>
    <phoneticPr fontId="1"/>
  </si>
  <si>
    <t>【地方版官民連携プラットフォーム事業】
謝金、旅費、消耗品費、会議費、印刷製本費、通信運搬費、孤独・孤立に係る調査・アンケート・データの分析等外注にかかる経費等</t>
    <phoneticPr fontId="1"/>
  </si>
  <si>
    <t>【地域における孤独・孤立対策に関するNPO等の取組モデル事業】
　NPO法人や社会福祉法人等非営利団体を対象として、日常生活環境での緩やかなつながりや居場所づくりに関する先駆的な取組に係る支援を行う。</t>
    <phoneticPr fontId="1"/>
  </si>
  <si>
    <t>【地域における孤独・孤立対策に関するNPO等の取組モデル事業】
人件費、謝金、旅費、消耗品費、会議費、印刷製本費、通信運搬費等</t>
    <phoneticPr fontId="1"/>
  </si>
  <si>
    <t>民間団体→ＮＰＯ法人や社会福祉法人等非営利団体</t>
    <phoneticPr fontId="1"/>
  </si>
  <si>
    <t>食品寄附等を促進するためのガイドラインの策定、モデル事業</t>
    <rPh sb="4" eb="5">
      <t>トウ</t>
    </rPh>
    <rPh sb="6" eb="8">
      <t>ソクシン</t>
    </rPh>
    <phoneticPr fontId="1"/>
  </si>
  <si>
    <t>「食品ロス削減目標達成に向けた施策パッケージ」に基づき、食品寄附への社会的信頼向上のための「食品寄附ガイドライン」の策定・普及を図る。</t>
    <phoneticPr fontId="1"/>
  </si>
  <si>
    <t>市区町村→こども宅食等</t>
    <rPh sb="1" eb="2">
      <t>ク</t>
    </rPh>
    <phoneticPr fontId="1"/>
  </si>
  <si>
    <t>市区町村から補助・委託を受けたこども宅食等の事業者が行うアウトリーチ型の支援事業</t>
    <rPh sb="0" eb="1">
      <t>シ</t>
    </rPh>
    <rPh sb="1" eb="2">
      <t>ク</t>
    </rPh>
    <phoneticPr fontId="1"/>
  </si>
  <si>
    <t>アウトリーチ支援・宅食事業の実施に必要な報酬、給料、職員手当等、賃金、報償費、共済費、需用費、役務費、委託料、備品購入費及び賃借料等</t>
    <phoneticPr fontId="1"/>
  </si>
  <si>
    <t>・補助率2/3
※上限
１か所当たり上限 5,218千円</t>
    <phoneticPr fontId="1"/>
  </si>
  <si>
    <t>都道府県→中間支援法人→こども宅食等</t>
    <rPh sb="5" eb="7">
      <t>チュウカン</t>
    </rPh>
    <rPh sb="7" eb="9">
      <t>シエン</t>
    </rPh>
    <rPh sb="9" eb="11">
      <t>ホウジン</t>
    </rPh>
    <rPh sb="15" eb="17">
      <t>タクショク</t>
    </rPh>
    <rPh sb="17" eb="18">
      <t>トウ</t>
    </rPh>
    <phoneticPr fontId="1"/>
  </si>
  <si>
    <t>都道府県から補助・委託を受けた中間支援法人が採択したこども宅食等への助成事業</t>
    <phoneticPr fontId="1"/>
  </si>
  <si>
    <t>・補助率2/3
※上限
１都道府県当たり上限 60,000千円　
＋周知啓発（２の加算）
　１都道府県当たり上限 28千円</t>
    <phoneticPr fontId="1"/>
  </si>
  <si>
    <r>
      <t xml:space="preserve">【専門家派遣等】
</t>
    </r>
    <r>
      <rPr>
        <sz val="10"/>
        <rFont val="ＭＳ Ｐゴシック"/>
        <family val="3"/>
        <charset val="128"/>
      </rPr>
      <t>食品事業者からフードバンク等への寄附による未利用食品の取扱いの拡大に向けた食品衛生管理水準の向上、物品管理や効率的な配送システムの構築に必要なノウハウ獲得等を促進するため、専門家派遣等によるサポートを実施（委託）</t>
    </r>
    <rPh sb="1" eb="4">
      <t>センモンカ</t>
    </rPh>
    <rPh sb="4" eb="6">
      <t>ハケン</t>
    </rPh>
    <rPh sb="6" eb="7">
      <t>トウ</t>
    </rPh>
    <phoneticPr fontId="1"/>
  </si>
  <si>
    <r>
      <t xml:space="preserve">【先進的取組支援】
</t>
    </r>
    <r>
      <rPr>
        <sz val="10"/>
        <rFont val="ＭＳ Ｐゴシック"/>
        <family val="3"/>
        <charset val="128"/>
      </rPr>
      <t>食品事業者とフードバンク等による広域連携等の先進的な取組に対し、未利用食品の輸配送費、倉庫・車両等の賃借料、情報交換会の開催費等を支援（補助）</t>
    </r>
    <rPh sb="1" eb="4">
      <t>センシンテキ</t>
    </rPh>
    <rPh sb="4" eb="6">
      <t>トリクミ</t>
    </rPh>
    <rPh sb="6" eb="8">
      <t>シエン</t>
    </rPh>
    <phoneticPr fontId="1"/>
  </si>
  <si>
    <t>補助率・上限・要件</t>
    <phoneticPr fontId="1"/>
  </si>
  <si>
    <r>
      <t xml:space="preserve">【孤独・孤立対策担い手育成支援事業】
</t>
    </r>
    <r>
      <rPr>
        <sz val="10"/>
        <rFont val="ＭＳ Ｐゴシック"/>
        <family val="3"/>
        <charset val="128"/>
      </rPr>
      <t>　広域的活動を行う中間支援組織を対象として、孤独・孤立対策に取り組む中小規模のNPO等への運営能力の向上や活動基盤の整備に係る取組を支援する。</t>
    </r>
    <rPh sb="1" eb="3">
      <t>コドク</t>
    </rPh>
    <rPh sb="4" eb="6">
      <t>コリツ</t>
    </rPh>
    <rPh sb="6" eb="8">
      <t>タイサク</t>
    </rPh>
    <rPh sb="8" eb="9">
      <t>ニナ</t>
    </rPh>
    <rPh sb="10" eb="11">
      <t>テ</t>
    </rPh>
    <rPh sb="11" eb="13">
      <t>イクセイ</t>
    </rPh>
    <rPh sb="13" eb="15">
      <t>シエン</t>
    </rPh>
    <rPh sb="15" eb="17">
      <t>ジギョウ</t>
    </rPh>
    <phoneticPr fontId="1"/>
  </si>
  <si>
    <t>https://www.cas.go.jp/jp/seisaku/kodoku_koritsu_platform/local_platform/pdf/240305_boshuuyoukou.pdf</t>
    <phoneticPr fontId="1"/>
  </si>
  <si>
    <r>
      <rPr>
        <b/>
        <u/>
        <sz val="10"/>
        <rFont val="ＭＳ Ｐゴシック"/>
        <family val="3"/>
        <charset val="128"/>
      </rPr>
      <t>【公募終了】</t>
    </r>
    <r>
      <rPr>
        <u/>
        <sz val="10"/>
        <rFont val="ＭＳ Ｐゴシック"/>
        <family val="3"/>
        <charset val="128"/>
      </rPr>
      <t xml:space="preserve">
https://www.cfa.go.jp/policies/hitori-oya/kodomo-syokuji-koubo/</t>
    </r>
    <rPh sb="1" eb="3">
      <t>コウボ</t>
    </rPh>
    <rPh sb="3" eb="5">
      <t>シュウリョウ</t>
    </rPh>
    <phoneticPr fontId="1"/>
  </si>
  <si>
    <t>こども家庭庁支援局家庭福祉課</t>
    <phoneticPr fontId="1"/>
  </si>
  <si>
    <t>こども家庭庁支援局虐待防止対策課</t>
    <phoneticPr fontId="1"/>
  </si>
  <si>
    <t>厚生労働省社会・援護局地域福祉課生活困窮者自立支援室</t>
    <phoneticPr fontId="1"/>
  </si>
  <si>
    <t>【公募終了】
https://www.wam.go.jp/hp/r5hosei_wamjyosei/</t>
    <phoneticPr fontId="1"/>
  </si>
  <si>
    <t>令和５年度補正予算</t>
  </si>
  <si>
    <t>食料提供に資する体制を構築したい</t>
  </si>
  <si>
    <t>民間事業者　NPO法人　フードバンク　フードパントリー　こども食堂　こども宅食　社会福祉法人　社会福祉協議会　その他</t>
    <phoneticPr fontId="1"/>
  </si>
  <si>
    <t>令和６年度当初予算</t>
  </si>
  <si>
    <t>食品提供に資する体制を構築したい（データ構築の観点から）</t>
    <phoneticPr fontId="1"/>
  </si>
  <si>
    <t>政府の備蓄食品を受け取りたい</t>
  </si>
  <si>
    <t>予算以外の施策</t>
  </si>
  <si>
    <t>地方公共団体　民間事業者　NPO法人　フードパントリー　こども食堂　こども宅食　農業協同組合　消費生活協同組合　社会福祉法人　社会福祉協議会　その他</t>
  </si>
  <si>
    <t>地方公共団体　民間事業者　NPO法人　フードバンク　フードパントリー　こども食堂　こども宅食　社会福祉法人　社会福祉協議会　その他</t>
  </si>
  <si>
    <t>民間事業者　NPO法人　フードパントリー　こども食堂　こども宅食　社会福祉法人　社会福祉協議会　その他</t>
  </si>
  <si>
    <t>地方公共団体　民間事業者　NPO法人　フードパントリー　こども食堂　こども宅食　社会福祉法人　社会福祉協議会　その他</t>
  </si>
  <si>
    <t>地方公共団体　民間事業者　NPO法人　社会福祉法人　社会福祉協議会　その他</t>
  </si>
  <si>
    <t>民間事業者　NPO法人　フードバンク　フードパントリー　こども食堂　こども宅食　農業協同組合　消費生活協同組合　社会福祉法人　社会福祉協議会　その他</t>
  </si>
  <si>
    <t>民間事業者　NPO法人　フードバンク　フードパントリー　社会福祉法人　社会福祉協議会　その他</t>
  </si>
  <si>
    <t>食料提供に資する体制を構築したい　食品・食事の提供活動を強化したい</t>
    <phoneticPr fontId="1"/>
  </si>
  <si>
    <t>２について
民間事業者</t>
    <phoneticPr fontId="1"/>
  </si>
  <si>
    <t>２について
相談窓口の設置等による食品アクセスに関する諸課題の解決のための取組支援、先進的な事例の収集・活用等</t>
    <phoneticPr fontId="1"/>
  </si>
  <si>
    <t>２について
地域協議会の相談窓口（スタートアップ支援）に係る費用、事例集・ＰＲ作成に係る費用等</t>
    <phoneticPr fontId="1"/>
  </si>
  <si>
    <t>２について
3,511万円</t>
    <phoneticPr fontId="1"/>
  </si>
  <si>
    <t>https://www.maff.go.jp/j/supply/itaku/sonota/index.html
※うち、令和5年度食品アクセス緊急対策委託事業（食品アクセス確保の取組の全国展開）</t>
    <phoneticPr fontId="1"/>
  </si>
  <si>
    <t>①地方創生拠点整備タイプ
・地方公共団体の行う買物困難者に対する移動販売等の核となる拠点施設（道の駅等）の整備を支援
②地方創生推進タイプ
・地方公共団体の行う地域の事業者等と連携した取組を支援
③デジタル実装タイプ
・地方公共団体の行うドローン配送のサービス実装を支援</t>
    <phoneticPr fontId="1"/>
  </si>
  <si>
    <t>過疎地域等における地域課題解決のための取組を支援することにより、過疎地域の持続的発展を支援する。</t>
    <phoneticPr fontId="1"/>
  </si>
  <si>
    <t>地方公共団体
地域運営組織等</t>
    <phoneticPr fontId="1"/>
  </si>
  <si>
    <t>①過疎地域等集落ネットワーク圏形成支援事業
過疎地域等における集落ネットワーク圏において、地域住民が中心となって形成した地域運営組織等が行う買物支援等の取組を支援
（取組例）
・買物支援バスの運行
・移動販売車による買物支援
・ドローンを活用した買物支援　等
②過疎地域持続的発展支援事業
過疎市町村がＩＣＴ等技術を活用して行う買物支援等の取組を支援
（取組例）
・デマンド交通実証事業
・ドローンによる買物支援　等</t>
    <phoneticPr fontId="1"/>
  </si>
  <si>
    <t>①過疎地域等集落ネットワーク圏形成支援事業
事業実施計画に基づく事業で次に掲げるものに要する経費
・生活の安全・安心確保対策（有償運送の仕組み構築、日用品・食料品等の買物支援等）　等
②過疎地域持続的発展支援事業
（１）ICT 等技術を活用する事業で、以下の取組を目的とするものに要する経費
・ 生活の安全・安心確保対策（コミュニティバス・デマンド交通シ
ステムの整備、医師確保、巡回医療等）
・集落の維持・活性化対策（集落の見守り活動、住民との話し合い
等）　等
（２）ICT 等技術活用事業を実施する上で要する調査研究に係る経費</t>
    <phoneticPr fontId="1"/>
  </si>
  <si>
    <t>①過疎地域等集落ネットワーク圏形成支援事業
定額補助（1,500万円）
※下記事業については、限度額を上乗せ
①専門人材を活用する事業（＋500万円）
②ＩＣＴ等技術を活用する事業（＋1,000万円）
　上記（①＋②）併用事業（＋1,500万円)
②過疎地域持続的発展支援事業
上限額：2，000万円
補助率：市町村等1/1、
           都道府県1/2または6/10</t>
    <phoneticPr fontId="1"/>
  </si>
  <si>
    <t>「地域公共交通確保維持改善事業費補助金交付要綱」
https://www.mlit.go.jp/sogoseisaku/transport/sosei_transport_tk_000041.html</t>
    <phoneticPr fontId="1"/>
  </si>
  <si>
    <t>過疎地域等において輸配送の効率化及び買物等の生活利便性の抜本的改善を図るため、「ドローンを活用した荷物等配送に関するガイドラインVer.4.0」を活用しながら、ドローン物流の社会実装を推進する。</t>
    <phoneticPr fontId="1"/>
  </si>
  <si>
    <t>ポータルサイト
https://www.maff.go.jp/j/shokusan/eat/syoku_akusesu.html</t>
    <phoneticPr fontId="1"/>
  </si>
  <si>
    <t>商品を届けたい</t>
  </si>
  <si>
    <t>商品を届けたい</t>
    <phoneticPr fontId="1"/>
  </si>
  <si>
    <t>令和６年度当初予算
令和５年度補正予算</t>
  </si>
  <si>
    <t>移動販売等で店舗を届けたい</t>
  </si>
  <si>
    <t xml:space="preserve">地方公共団体　食品製造業者　食品小売業者　食品卸売業者　農業協同組合（連合会）　事業協同組合（連合会）　社会福祉協議会　地域協議会　ロボットベンダー　その他
</t>
  </si>
  <si>
    <t>地方公共団体　農業協同組合　社会福祉協議会　その他</t>
  </si>
  <si>
    <t>店舗への交通手段を確保したい</t>
  </si>
  <si>
    <t>地域協議会</t>
  </si>
  <si>
    <t>移動販売等の拠点となる施設を整備したい　店舗への交通手段を確保したい　移動販売等で店舗を届けたい　商品を届けたい</t>
  </si>
  <si>
    <t>店舗への交通手段を確保したい　移動販売等で店舗を届けたい　商品を届けたい</t>
  </si>
  <si>
    <t>地方公共団体　その他</t>
  </si>
  <si>
    <t>物流事業者　食品小売業者　その他</t>
  </si>
  <si>
    <t>ロボットベンダー　その他</t>
  </si>
  <si>
    <t>地方公共団体　地域協議会　その他</t>
  </si>
  <si>
    <t>食品アクセスの状況や対策事例等について知りたい</t>
  </si>
  <si>
    <t>地方公共団体　地域協議会</t>
  </si>
  <si>
    <t>利用者_食品製造業者</t>
    <phoneticPr fontId="1"/>
  </si>
  <si>
    <t>利用者_食品小売業者</t>
    <phoneticPr fontId="1"/>
  </si>
  <si>
    <t>利用者_食品卸業者</t>
    <phoneticPr fontId="1"/>
  </si>
  <si>
    <t>利用者_物流事業者</t>
    <phoneticPr fontId="1"/>
  </si>
  <si>
    <t>利用者_農業協同組合（連合会）</t>
    <phoneticPr fontId="1"/>
  </si>
  <si>
    <t>利用者_事業協同組合（連合会）</t>
    <phoneticPr fontId="1"/>
  </si>
  <si>
    <t>利用者_社会福祉協議会</t>
    <phoneticPr fontId="1"/>
  </si>
  <si>
    <t>利用者_地域協議会</t>
    <phoneticPr fontId="1"/>
  </si>
  <si>
    <t>利用者_ロボットベンダー</t>
    <phoneticPr fontId="1"/>
  </si>
  <si>
    <t>目的_移動販売等の拠点となる施設を整備したい</t>
    <rPh sb="0" eb="2">
      <t>モクテキ</t>
    </rPh>
    <phoneticPr fontId="1"/>
  </si>
  <si>
    <t>目的_店舗への交通手段を確保したい</t>
    <rPh sb="0" eb="2">
      <t>モクテキ</t>
    </rPh>
    <phoneticPr fontId="1"/>
  </si>
  <si>
    <t>目的_移動販売等で店舗を届けたい</t>
    <rPh sb="0" eb="2">
      <t>モクテキ</t>
    </rPh>
    <phoneticPr fontId="1"/>
  </si>
  <si>
    <t>目的_政府の備蓄食品を受け取りたい</t>
    <phoneticPr fontId="1"/>
  </si>
  <si>
    <t>目的_商品を届けたい</t>
    <phoneticPr fontId="1"/>
  </si>
  <si>
    <t>食品製造業者</t>
  </si>
  <si>
    <t>食品小売業者</t>
  </si>
  <si>
    <t>食品卸業者</t>
  </si>
  <si>
    <t>物流事業者</t>
  </si>
  <si>
    <t>農業協同組合（連合会）</t>
  </si>
  <si>
    <t>ロボットベンダー</t>
  </si>
  <si>
    <t>事業協同組合（連合会）</t>
  </si>
  <si>
    <t>移動販売等の拠点となる施設を整備したい</t>
    <phoneticPr fontId="1"/>
  </si>
  <si>
    <t>店舗への交通手段を確保したい</t>
    <phoneticPr fontId="1"/>
  </si>
  <si>
    <t>移動販売等で店舗を届けたい</t>
    <phoneticPr fontId="1"/>
  </si>
  <si>
    <t>目的_食品アクセスの状況や対策事例等について知りたい</t>
    <phoneticPr fontId="1"/>
  </si>
  <si>
    <t>R6.3.29時点</t>
    <rPh sb="7" eb="9">
      <t>ジテン</t>
    </rPh>
    <phoneticPr fontId="1"/>
  </si>
  <si>
    <t>〇地域における孤独・孤立対策モデル調査</t>
    <phoneticPr fontId="1"/>
  </si>
  <si>
    <t>〇物価高騰対応重点支援地方創生臨時交付金</t>
    <phoneticPr fontId="1"/>
  </si>
  <si>
    <t>〇共通 API 等を用いた地域の食品寄附データ統合に向けたモデル構築</t>
    <phoneticPr fontId="1"/>
  </si>
  <si>
    <t>〇ひとり親家庭等のこどもの食事等支援事業</t>
    <phoneticPr fontId="1"/>
  </si>
  <si>
    <t>〇地域こどもの生活支援強化事業</t>
    <phoneticPr fontId="1"/>
  </si>
  <si>
    <t>〇アウトリーチ支援・宅食事業【「支援対策児童等見守り強化事業」の拡充】</t>
    <phoneticPr fontId="1"/>
  </si>
  <si>
    <t>〇生活困窮者自立支援の機能強化事業</t>
    <phoneticPr fontId="1"/>
  </si>
  <si>
    <t>〇生活困窮者等支援民間団体助成事業</t>
    <phoneticPr fontId="1"/>
  </si>
  <si>
    <t>〇食品ロス削減緊急対策事業</t>
    <phoneticPr fontId="1"/>
  </si>
  <si>
    <t>◎政府備蓄米の無償交付</t>
    <phoneticPr fontId="1"/>
  </si>
  <si>
    <t>◎国の災害用備蓄食品の有効活用</t>
    <phoneticPr fontId="1"/>
  </si>
  <si>
    <t>●食品アクセス確保対策推進事業</t>
    <rPh sb="7" eb="9">
      <t>カクホ</t>
    </rPh>
    <rPh sb="11" eb="13">
      <t>スイシン</t>
    </rPh>
    <phoneticPr fontId="1"/>
  </si>
  <si>
    <t>●消費・安全対策交付金のうち地域での食育の推進</t>
    <phoneticPr fontId="1"/>
  </si>
  <si>
    <t>●孤独・孤立対策推進交付金</t>
    <rPh sb="1" eb="3">
      <t>コドク</t>
    </rPh>
    <rPh sb="4" eb="6">
      <t>コリツ</t>
    </rPh>
    <rPh sb="6" eb="8">
      <t>タイサク</t>
    </rPh>
    <rPh sb="8" eb="10">
      <t>スイシン</t>
    </rPh>
    <rPh sb="10" eb="13">
      <t>コウフキン</t>
    </rPh>
    <phoneticPr fontId="1"/>
  </si>
  <si>
    <t>●食品寄附等を促進するための枠組みづくり支援</t>
    <phoneticPr fontId="1"/>
  </si>
  <si>
    <t>●地方消費者行政強化交付金（食品ロス関係部分）</t>
    <phoneticPr fontId="1"/>
  </si>
  <si>
    <t>●支援対策児童等見守り強化事業</t>
    <phoneticPr fontId="1"/>
  </si>
  <si>
    <t>●食品ロス削減総合対策事業のうち食品事業者からの未利用食品提供の推進等</t>
    <phoneticPr fontId="1"/>
  </si>
  <si>
    <t>○●物流革新に向けた食品等流通総合対策</t>
    <rPh sb="2" eb="6">
      <t>ブツリュウカクシン</t>
    </rPh>
    <rPh sb="7" eb="8">
      <t>ム</t>
    </rPh>
    <rPh sb="10" eb="13">
      <t>ショクヒントウ</t>
    </rPh>
    <rPh sb="13" eb="19">
      <t>リュウツウソウゴウタイサク</t>
    </rPh>
    <phoneticPr fontId="1"/>
  </si>
  <si>
    <t>●農山漁村振興交付金(中山間地農業推進対策)のうち農村型地域運営組織形成推進事業</t>
    <phoneticPr fontId="1"/>
  </si>
  <si>
    <t>○●デジタル田園都市国家構想交付金</t>
    <phoneticPr fontId="1"/>
  </si>
  <si>
    <t>●過疎地域持続的発展支援交付金</t>
    <rPh sb="1" eb="3">
      <t>カソ</t>
    </rPh>
    <rPh sb="3" eb="5">
      <t>チイキ</t>
    </rPh>
    <rPh sb="5" eb="7">
      <t>ジゾク</t>
    </rPh>
    <rPh sb="7" eb="8">
      <t>テキ</t>
    </rPh>
    <rPh sb="8" eb="10">
      <t>ハッテン</t>
    </rPh>
    <rPh sb="10" eb="12">
      <t>シエン</t>
    </rPh>
    <rPh sb="12" eb="15">
      <t>コウフキン</t>
    </rPh>
    <phoneticPr fontId="1"/>
  </si>
  <si>
    <t>●革新的ロボット研究開発等基盤構築事業（うち、②屋外環境）</t>
    <phoneticPr fontId="1"/>
  </si>
  <si>
    <t>○●地域公共交通確保維持改善事業（地域公共交通確保維持事業）</t>
    <phoneticPr fontId="1"/>
  </si>
  <si>
    <t>○●モーダルシフト等推進事業</t>
    <phoneticPr fontId="1"/>
  </si>
  <si>
    <t>◎物流総合効率化法に基づく総合効率化計画の認定</t>
    <rPh sb="21" eb="23">
      <t>ニンテイ</t>
    </rPh>
    <phoneticPr fontId="1"/>
  </si>
  <si>
    <t>◎ドローン物流の社会実装推進</t>
    <rPh sb="5" eb="7">
      <t>ブツリュウ</t>
    </rPh>
    <rPh sb="8" eb="10">
      <t>シャカイ</t>
    </rPh>
    <rPh sb="10" eb="12">
      <t>ジッソウ</t>
    </rPh>
    <rPh sb="12" eb="14">
      <t>スイシン</t>
    </rPh>
    <phoneticPr fontId="1"/>
  </si>
  <si>
    <t>◎
①食品アクセスポータルサイトの運営
②食品アクセス全国市町村アンケートの実施</t>
    <rPh sb="3" eb="5">
      <t>ショクヒン</t>
    </rPh>
    <rPh sb="17" eb="19">
      <t>ウンエイ</t>
    </rPh>
    <rPh sb="21" eb="23">
      <t>ショクヒン</t>
    </rPh>
    <rPh sb="27" eb="29">
      <t>ゼンコク</t>
    </rPh>
    <rPh sb="29" eb="32">
      <t>シチョウソン</t>
    </rPh>
    <rPh sb="38" eb="40">
      <t>ジッシ</t>
    </rPh>
    <phoneticPr fontId="1"/>
  </si>
  <si>
    <t>◎「デジ活」中山間地域</t>
    <phoneticPr fontId="1"/>
  </si>
  <si>
    <t>○食品アクセス緊急対策事業</t>
    <phoneticPr fontId="1"/>
  </si>
  <si>
    <t>○物流効率化に向けた先進的な実証事業
うち、自動配送ロボット導入促進実証事業</t>
    <phoneticPr fontId="1"/>
  </si>
  <si>
    <t>○共創・MaaS実証プロジェクト</t>
    <rPh sb="8" eb="10">
      <t>ジッショウ</t>
    </rPh>
    <phoneticPr fontId="1"/>
  </si>
  <si>
    <t>◎
①平成26年度　買物弱者支援マニュアル　　　　　　　　　　　　　　　　　　　　　　　　　　　　　　　　②買物弱者支援事業者事例集　　　　　　　　　　　　　　　　　　　　　　　　　　　　　　　　　　　　　　　　③国・地方自治体による買物弱者支援策紹介　　</t>
    <phoneticPr fontId="1"/>
  </si>
  <si>
    <t>【検索条件】</t>
    <rPh sb="1" eb="5">
      <t>ケンサクジョウケン</t>
    </rPh>
    <phoneticPr fontId="1"/>
  </si>
  <si>
    <r>
      <rPr>
        <b/>
        <sz val="10"/>
        <rFont val="ＭＳ Ｐゴシック"/>
        <family val="3"/>
        <charset val="128"/>
      </rPr>
      <t>特定非営利活動法人等と連携した緊急対応の強化のうち</t>
    </r>
    <r>
      <rPr>
        <sz val="10"/>
        <rFont val="ＭＳ Ｐゴシック"/>
        <family val="3"/>
        <charset val="128"/>
      </rPr>
      <t xml:space="preserve">
①支援策の多様化を目的とした特定非営利活動法人や社会福祉法人等との連携強化</t>
    </r>
    <phoneticPr fontId="1"/>
  </si>
  <si>
    <r>
      <rPr>
        <b/>
        <sz val="10"/>
        <rFont val="ＭＳ Ｐゴシック"/>
        <family val="3"/>
        <charset val="128"/>
      </rPr>
      <t>特定非営利活動法人等と連携した緊急対応の強化のうち</t>
    </r>
    <r>
      <rPr>
        <sz val="10"/>
        <rFont val="ＭＳ Ｐゴシック"/>
        <family val="3"/>
        <charset val="128"/>
      </rPr>
      <t xml:space="preserve">
②支援ニーズの増大に対応した地域の特定非営利活動法人等に対する活動支援</t>
    </r>
    <phoneticPr fontId="1"/>
  </si>
  <si>
    <t>R6.3.29時点</t>
    <phoneticPr fontId="1"/>
  </si>
  <si>
    <t>食品アクセスの確保に関する支援策パッケージ【物理的アクセス関係】（詳細版）</t>
    <rPh sb="22" eb="24">
      <t>ブツリ</t>
    </rPh>
    <rPh sb="24" eb="25">
      <t>テキ</t>
    </rPh>
    <rPh sb="29" eb="31">
      <t>カンケイ</t>
    </rPh>
    <rPh sb="33" eb="36">
      <t>ショウサイバン</t>
    </rPh>
    <phoneticPr fontId="1"/>
  </si>
  <si>
    <t>※関係省庁の支援策のうち、○は令和５年度補正予算事業、●は令和６年度当初予算事業、◎は非予算の取組を示しています。</t>
    <rPh sb="34" eb="36">
      <t>トウショ</t>
    </rPh>
    <phoneticPr fontId="1"/>
  </si>
  <si>
    <t>〇食品アクセス緊急対策事業</t>
    <phoneticPr fontId="1"/>
  </si>
  <si>
    <t>1/2補助
※（２）の補助額が（１）の補助額の概ね7割を超えないものとする。</t>
    <phoneticPr fontId="1"/>
  </si>
  <si>
    <t>【補助率】
国3/4、福祉事務所設置自治体1/4
【上限】
基本基準額：管内自立相談支援機関１箇所あたり4,000千円　</t>
    <phoneticPr fontId="1"/>
  </si>
  <si>
    <t>【補助率】
国3/4、福祉事務所設置自治体1/4
【上限】
・基本基準額：管内自立相談支援機関１箇所あたり4,000千円　
・②のメニュー利用で以下の金額を加算（2,500千円（１団体あたり50万円。ただし、広域的な支援を実施している場合は100万円。））
【②支援対象となる民間団体の要件】
○地域の自立相談支援機関と連携が図られていること。または、複数の市町村において広域的な支援に取り組んでおり、かつ、都道府県と連携が図られていること（いずれも、今後連携する予定の場合を含む。）。
○地域のプラットフォームにおいて、地域の生活困窮者を支援する上で、当該民間団体による支援を行うことが必要と認められること。または、複数の市町村において広域的な支援に取り組んでおり、かつ、当該団体又は当該団体が所属するネットワーク等が都道府県と連携することで、地域の生活困窮者への支援に資すると認められること等。</t>
    <phoneticPr fontId="1"/>
  </si>
  <si>
    <t>【①の補助対象経費】
（ア）自立相談支援機関が連携する特定非営利活動法人や社会福祉法人等の取組を広報するための経費
（イ）フードバンク等から提供された食料等を保管するための経費
（ウ）特定非営利活動法人や社会福祉法人等から提供された現物を相談者へ送付するための経費
（エ）その他自立相談支援機関が特定非営利活動法人や社会福祉法人等と連携するために必要な経費（ただし、特定非営利活動法人や社会福祉法人等が独自に支援に取り組むための経費は除く。）</t>
    <phoneticPr fontId="1"/>
  </si>
  <si>
    <t>【②の補助対象経費】
地域の生活困窮者自立支援に取り組む上で、必要と認められる支援を実施するために必要な経費（食料や日用生活用品等の物資支援に必要な物品購入費、相談者に物品を届ける送料・運搬経費、居場所づくりに必要な借上料、Ｗｉ－Ｆｉ等の通信環境整備に係る経費、その他人件費、印刷製本費、燃料費、光熱水費、雑役務費等）</t>
    <phoneticPr fontId="1"/>
  </si>
  <si>
    <t>食品アクセス企画G
03-3502-5723
shokuiku@maff.go.jp</t>
    <phoneticPr fontId="1"/>
  </si>
  <si>
    <t>食育推進G
03-6738-6558
shokuiku@maff.go.jp</t>
    <phoneticPr fontId="1"/>
  </si>
  <si>
    <t>物流の革新に向けた政策パッケージにおいて物流GXや物流効率化を強力に促進するとしていることも踏まえ、モーダルシフト等の物流効率化を図る取組において、「協議会の開催等、物流総合効率化法に基づく総合効率化計画の策定のための調査事業に要する経費」や「認定を受けた総合効率化計画に基づき実施するモーダルシフト及び幹線輸送の集約化、過疎地域のラストワンマイル配送の効率化、中継輸送の初年度の運行経費」に対して支援を行うとともに、省人化・自動化に資する機器の導入に対して支援を行う。</t>
    <rPh sb="181" eb="185">
      <t>チュウケイユソウ</t>
    </rPh>
    <phoneticPr fontId="1"/>
  </si>
  <si>
    <t>03-3502-5723
shokuiku@maff.go.jp</t>
    <phoneticPr fontId="1"/>
  </si>
  <si>
    <t>●食品アクセス確保対策推進事</t>
    <rPh sb="7" eb="9">
      <t>カクホ</t>
    </rPh>
    <rPh sb="11" eb="13">
      <t>スイシン</t>
    </rPh>
    <phoneticPr fontId="1"/>
  </si>
  <si>
    <t>①～③：都道府県、市区町村、農業協同組合、農業協同組合連合会、消費生活協同組合、消費生活協同組合連合会、社会福祉協議会</t>
    <rPh sb="4" eb="8">
      <t>トドウフケン</t>
    </rPh>
    <rPh sb="9" eb="11">
      <t>シク</t>
    </rPh>
    <rPh sb="11" eb="13">
      <t>チョウソン</t>
    </rPh>
    <rPh sb="14" eb="16">
      <t>ノウギョウ</t>
    </rPh>
    <rPh sb="16" eb="18">
      <t>キョウドウ</t>
    </rPh>
    <rPh sb="18" eb="20">
      <t>クミアイ</t>
    </rPh>
    <rPh sb="21" eb="23">
      <t>ノウギョウ</t>
    </rPh>
    <rPh sb="23" eb="25">
      <t>キョウドウ</t>
    </rPh>
    <rPh sb="25" eb="27">
      <t>クミアイ</t>
    </rPh>
    <rPh sb="27" eb="30">
      <t>レンゴウカイ</t>
    </rPh>
    <rPh sb="31" eb="33">
      <t>ショウヒ</t>
    </rPh>
    <rPh sb="33" eb="35">
      <t>セイカツ</t>
    </rPh>
    <rPh sb="35" eb="37">
      <t>キョウドウ</t>
    </rPh>
    <rPh sb="37" eb="39">
      <t>クミアイ</t>
    </rPh>
    <rPh sb="40" eb="42">
      <t>ショウヒ</t>
    </rPh>
    <rPh sb="42" eb="44">
      <t>セイカツ</t>
    </rPh>
    <rPh sb="44" eb="46">
      <t>キョウドウ</t>
    </rPh>
    <rPh sb="46" eb="48">
      <t>クミアイ</t>
    </rPh>
    <rPh sb="48" eb="51">
      <t>レンゴウカイ</t>
    </rPh>
    <rPh sb="52" eb="54">
      <t>シャカイ</t>
    </rPh>
    <rPh sb="54" eb="56">
      <t>フクシ</t>
    </rPh>
    <rPh sb="56" eb="59">
      <t>キョウギカイ</t>
    </rPh>
    <phoneticPr fontId="1"/>
  </si>
  <si>
    <t>①～③：定額（上限1,000万円/年、1,500万円/地域）
※２年目は3/4補助、３年目は1/2補助</t>
    <phoneticPr fontId="1"/>
  </si>
  <si>
    <r>
      <rPr>
        <b/>
        <sz val="10"/>
        <rFont val="ＭＳ Ｐゴシック"/>
        <family val="3"/>
        <charset val="128"/>
      </rPr>
      <t>【円滑な食品アクセスの確保推進】</t>
    </r>
    <r>
      <rPr>
        <sz val="10"/>
        <rFont val="ＭＳ Ｐゴシック"/>
        <family val="3"/>
        <charset val="128"/>
      </rPr>
      <t xml:space="preserve">
国民の円滑な食品アクセスを確保するため、①地域の関係者が連携して組織する協議会の設置、②関係者間の調整役（コーディネーター）の配置、③地域における食品アクセスの現状・課題の調査といったモデル的な取組を支援する。</t>
    </r>
    <phoneticPr fontId="1"/>
  </si>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</sst>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〇&quot;;;&quot;-&quot;"/>
  </numFmts>
  <fonts count="34" x14ac:knownFonts="1">
    <font>
      <sz val="10"/>
      <color theme="1"/>
      <name val="ＭＳ Ｐゴシック"/>
      <family val="2"/>
      <charset val="128"/>
    </font>
    <font>
      <sz val="6"/>
      <name val="ＭＳ Ｐゴシック"/>
      <family val="2"/>
      <charset val="128"/>
    </font>
    <font>
      <u/>
      <sz val="10"/>
      <color theme="10"/>
      <name val="ＭＳ Ｐゴシック"/>
      <family val="2"/>
      <charset val="128"/>
    </font>
    <font>
      <u/>
      <sz val="12"/>
      <name val="ＭＳ Ｐゴシック"/>
      <family val="3"/>
      <charset val="128"/>
    </font>
    <font>
      <sz val="10"/>
      <name val="ＭＳ Ｐゴシック"/>
      <family val="3"/>
      <charset val="128"/>
    </font>
    <font>
      <sz val="10"/>
      <color theme="1"/>
      <name val="ＭＳ Ｐゴシック"/>
      <family val="3"/>
      <charset val="128"/>
    </font>
    <font>
      <sz val="10"/>
      <color rgb="FF0070C0"/>
      <name val="ＭＳ Ｐゴシック"/>
      <family val="3"/>
      <charset val="128"/>
    </font>
    <font>
      <sz val="10"/>
      <color rgb="FFFF0000"/>
      <name val="ＭＳ Ｐゴシック"/>
      <family val="3"/>
      <charset val="128"/>
    </font>
    <font>
      <b/>
      <sz val="10"/>
      <color theme="1"/>
      <name val="ＭＳ Ｐゴシック"/>
      <family val="3"/>
      <charset val="128"/>
    </font>
    <font>
      <b/>
      <sz val="10"/>
      <name val="ＭＳ Ｐゴシック"/>
      <family val="3"/>
      <charset val="128"/>
    </font>
    <font>
      <u/>
      <sz val="10"/>
      <name val="ＭＳ Ｐゴシック"/>
      <family val="3"/>
      <charset val="128"/>
    </font>
    <font>
      <b/>
      <u/>
      <sz val="10"/>
      <name val="ＭＳ Ｐゴシック"/>
      <family val="3"/>
      <charset val="128"/>
    </font>
    <font>
      <u/>
      <sz val="10"/>
      <color theme="10"/>
      <name val="ＭＳ Ｐゴシック"/>
      <family val="3"/>
      <charset val="128"/>
    </font>
    <font>
      <b/>
      <sz val="10"/>
      <color theme="0"/>
      <name val="ＭＳ Ｐゴシック"/>
      <family val="3"/>
      <charset val="128"/>
    </font>
    <font>
      <b/>
      <sz val="16"/>
      <color theme="0"/>
      <name val="ＭＳ Ｐゴシック"/>
      <family val="3"/>
      <charset val="128"/>
    </font>
    <font>
      <sz val="14"/>
      <color theme="1"/>
      <name val="ＭＳ Ｐゴシック"/>
      <family val="2"/>
      <charset val="128"/>
    </font>
    <font>
      <sz val="14"/>
      <color theme="1"/>
      <name val="ＭＳ Ｐゴシック"/>
      <family val="3"/>
      <charset val="128"/>
    </font>
    <font>
      <sz val="14"/>
      <name val="ＭＳ Ｐゴシック"/>
      <family val="3"/>
      <charset val="128"/>
    </font>
    <font>
      <sz val="16"/>
      <color theme="1"/>
      <name val="ＭＳ Ｐゴシック"/>
      <family val="3"/>
      <charset val="128"/>
    </font>
    <font>
      <sz val="14"/>
      <color rgb="FFFF0000"/>
      <name val="ＭＳ Ｐゴシック"/>
      <family val="3"/>
      <charset val="128"/>
    </font>
    <font>
      <sz val="16"/>
      <color rgb="FFFF0000"/>
      <name val="ＭＳ Ｐゴシック"/>
      <family val="3"/>
      <charset val="128"/>
    </font>
    <font>
      <sz val="18"/>
      <color theme="1"/>
      <name val="ＭＳ Ｐゴシック"/>
      <family val="3"/>
      <charset val="128"/>
    </font>
    <font>
      <sz val="18"/>
      <name val="ＭＳ Ｐゴシック"/>
      <family val="3"/>
      <charset val="128"/>
    </font>
    <font>
      <sz val="18"/>
      <color theme="0"/>
      <name val="ＭＳ Ｐゴシック"/>
      <family val="3"/>
      <charset val="128"/>
    </font>
    <font>
      <b/>
      <sz val="18"/>
      <color theme="0"/>
      <name val="ＭＳ Ｐゴシック"/>
      <family val="3"/>
      <charset val="128"/>
    </font>
    <font>
      <sz val="20"/>
      <color theme="1"/>
      <name val="ＭＳ Ｐゴシック"/>
      <family val="2"/>
      <charset val="128"/>
    </font>
    <font>
      <sz val="22"/>
      <color theme="1"/>
      <name val="ＭＳ Ｐゴシック"/>
      <family val="2"/>
      <charset val="128"/>
    </font>
    <font>
      <b/>
      <sz val="24"/>
      <color theme="0"/>
      <name val="ＭＳ Ｐゴシック"/>
      <family val="3"/>
      <charset val="128"/>
    </font>
    <font>
      <b/>
      <sz val="24"/>
      <name val="ＭＳ Ｐゴシック"/>
      <family val="3"/>
      <charset val="128"/>
    </font>
    <font>
      <sz val="24"/>
      <color theme="1"/>
      <name val="ＭＳ Ｐゴシック"/>
      <family val="3"/>
      <charset val="128"/>
    </font>
    <font>
      <b/>
      <sz val="24"/>
      <color theme="1"/>
      <name val="ＭＳ Ｐゴシック"/>
      <family val="3"/>
      <charset val="128"/>
    </font>
    <font>
      <sz val="24"/>
      <color rgb="FFFF0000"/>
      <name val="ＭＳ Ｐゴシック"/>
      <family val="3"/>
      <charset val="128"/>
    </font>
    <font>
      <sz val="18"/>
      <color theme="1"/>
      <name val="ＭＳ Ｐゴシック"/>
      <family val="2"/>
      <charset val="128"/>
    </font>
    <font>
      <sz val="24"/>
      <name val="ＭＳ Ｐゴシック"/>
      <family val="3"/>
      <charset val="128"/>
    </font>
  </fonts>
  <fills count="10">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ABD5"/>
        <bgColor indexed="64"/>
      </patternFill>
    </fill>
    <fill>
      <patternFill patternType="solid">
        <fgColor rgb="FFFFEBFF"/>
        <bgColor indexed="64"/>
      </patternFill>
    </fill>
    <fill>
      <patternFill patternType="solid">
        <fgColor rgb="FF1F4E79"/>
        <bgColor indexed="64"/>
      </patternFill>
    </fill>
    <fill>
      <patternFill patternType="solid">
        <fgColor rgb="FF91C36F"/>
        <bgColor indexed="64"/>
      </patternFill>
    </fill>
    <fill>
      <patternFill patternType="solid">
        <fgColor rgb="FFE2F0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2" fillId="0" borderId="0" applyNumberFormat="0" applyFill="0" applyBorder="0" applyAlignment="0" applyProtection="0">
      <alignment vertical="center"/>
    </xf>
  </cellStyleXfs>
  <cellXfs count="158">
    <xf numFmtId="0" fontId="0" fillId="0" borderId="0" xfId="0">
      <alignment vertical="center"/>
    </xf>
    <xf numFmtId="0" fontId="3" fillId="3" borderId="1" xfId="2" applyFont="1" applyFill="1" applyBorder="1" applyAlignment="1">
      <alignment vertical="center" wrapText="1"/>
    </xf>
    <xf numFmtId="0" fontId="0" fillId="0" borderId="0" xfId="0" applyAlignment="1">
      <alignment vertical="center" wrapText="1"/>
    </xf>
    <xf numFmtId="0" fontId="5" fillId="0" borderId="0" xfId="0" applyFont="1" applyAlignment="1">
      <alignment vertical="center"/>
    </xf>
    <xf numFmtId="0" fontId="5" fillId="0" borderId="0" xfId="0" applyFont="1">
      <alignment vertical="center"/>
    </xf>
    <xf numFmtId="0" fontId="6" fillId="0" borderId="0" xfId="0" applyFont="1" applyAlignment="1">
      <alignment vertical="top" wrapText="1"/>
    </xf>
    <xf numFmtId="0" fontId="5" fillId="0" borderId="0" xfId="0" applyFont="1" applyAlignment="1">
      <alignment vertical="center" wrapText="1"/>
    </xf>
    <xf numFmtId="0" fontId="6" fillId="0" borderId="0" xfId="0" applyFont="1">
      <alignment vertical="center"/>
    </xf>
    <xf numFmtId="0" fontId="0" fillId="0" borderId="0" xfId="0" applyFont="1" applyAlignment="1">
      <alignment vertical="center" wrapText="1"/>
    </xf>
    <xf numFmtId="0" fontId="7" fillId="0" borderId="0" xfId="0" applyFont="1">
      <alignment vertical="center"/>
    </xf>
    <xf numFmtId="0" fontId="7" fillId="0" borderId="0" xfId="0" applyFont="1" applyAlignment="1">
      <alignment vertical="center"/>
    </xf>
    <xf numFmtId="0" fontId="7" fillId="0" borderId="0" xfId="0" applyFont="1" applyAlignment="1">
      <alignment vertical="top" wrapText="1"/>
    </xf>
    <xf numFmtId="0" fontId="4" fillId="0" borderId="0" xfId="0" applyFont="1" applyAlignment="1">
      <alignment vertical="center" wrapText="1"/>
    </xf>
    <xf numFmtId="0" fontId="4" fillId="0" borderId="1" xfId="0" applyFont="1" applyBorder="1" applyAlignment="1">
      <alignment vertical="center" wrapText="1"/>
    </xf>
    <xf numFmtId="0" fontId="4" fillId="3" borderId="1" xfId="0" applyFont="1" applyFill="1" applyBorder="1" applyAlignment="1">
      <alignment vertical="center" wrapText="1"/>
    </xf>
    <xf numFmtId="0" fontId="4" fillId="3" borderId="12" xfId="0" applyFont="1" applyFill="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0" fontId="4" fillId="0" borderId="7" xfId="0" applyFont="1" applyBorder="1" applyAlignment="1">
      <alignment vertical="center" wrapText="1"/>
    </xf>
    <xf numFmtId="0" fontId="4" fillId="0" borderId="11" xfId="0" applyFont="1" applyBorder="1" applyAlignment="1">
      <alignment vertical="center" wrapText="1"/>
    </xf>
    <xf numFmtId="0" fontId="9" fillId="0" borderId="7" xfId="0" applyFont="1" applyBorder="1" applyAlignment="1">
      <alignment vertical="center" wrapText="1"/>
    </xf>
    <xf numFmtId="0" fontId="4" fillId="0" borderId="16" xfId="0" applyFont="1" applyBorder="1" applyAlignment="1">
      <alignment vertical="center" wrapText="1"/>
    </xf>
    <xf numFmtId="0" fontId="4" fillId="0" borderId="14" xfId="0" applyFont="1" applyBorder="1" applyAlignment="1">
      <alignment vertical="center" wrapText="1"/>
    </xf>
    <xf numFmtId="0" fontId="9" fillId="0" borderId="8" xfId="0" applyFont="1" applyBorder="1" applyAlignment="1">
      <alignment vertical="center" wrapText="1"/>
    </xf>
    <xf numFmtId="0" fontId="4" fillId="0" borderId="8" xfId="0" applyFont="1" applyBorder="1" applyAlignment="1">
      <alignment vertical="center" wrapText="1"/>
    </xf>
    <xf numFmtId="0" fontId="4" fillId="0" borderId="15" xfId="0" applyFont="1" applyBorder="1" applyAlignment="1">
      <alignment vertical="center" wrapText="1"/>
    </xf>
    <xf numFmtId="0" fontId="2" fillId="0" borderId="0" xfId="2" applyAlignment="1">
      <alignment vertical="center" wrapText="1"/>
    </xf>
    <xf numFmtId="0" fontId="4" fillId="0" borderId="1" xfId="0" applyFont="1" applyFill="1" applyBorder="1" applyAlignment="1">
      <alignment horizontal="center" vertical="center" wrapText="1"/>
    </xf>
    <xf numFmtId="0" fontId="10" fillId="0" borderId="1" xfId="2" applyFont="1" applyFill="1" applyBorder="1" applyAlignment="1">
      <alignment vertical="center" wrapText="1"/>
    </xf>
    <xf numFmtId="0" fontId="10" fillId="0" borderId="6" xfId="2" applyFont="1" applyFill="1" applyBorder="1" applyAlignment="1">
      <alignment vertical="center" wrapText="1"/>
    </xf>
    <xf numFmtId="0" fontId="5" fillId="0" borderId="0" xfId="0" applyFont="1" applyFill="1" applyAlignment="1">
      <alignment vertical="center" wrapText="1"/>
    </xf>
    <xf numFmtId="0" fontId="10" fillId="0" borderId="1" xfId="2" applyFont="1" applyBorder="1" applyAlignment="1">
      <alignment vertical="center" wrapText="1"/>
    </xf>
    <xf numFmtId="0" fontId="2" fillId="0" borderId="1" xfId="2" applyBorder="1" applyAlignment="1">
      <alignment vertical="center" wrapText="1"/>
    </xf>
    <xf numFmtId="0" fontId="2" fillId="0" borderId="6" xfId="2"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0" xfId="0" applyFont="1" applyFill="1" applyBorder="1" applyAlignment="1">
      <alignment vertical="center" wrapText="1"/>
    </xf>
    <xf numFmtId="0" fontId="6" fillId="0" borderId="0" xfId="0" applyFont="1" applyFill="1">
      <alignment vertical="center"/>
    </xf>
    <xf numFmtId="0" fontId="5" fillId="0" borderId="0" xfId="0" applyFont="1" applyFill="1">
      <alignment vertical="center"/>
    </xf>
    <xf numFmtId="0" fontId="4" fillId="0" borderId="17" xfId="0" applyFont="1" applyFill="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Fill="1" applyBorder="1" applyAlignment="1">
      <alignment vertical="center" wrapText="1"/>
    </xf>
    <xf numFmtId="0" fontId="9" fillId="0" borderId="0" xfId="0" applyFont="1" applyBorder="1" applyAlignment="1">
      <alignment vertical="center" wrapText="1"/>
    </xf>
    <xf numFmtId="0" fontId="10" fillId="0" borderId="0" xfId="2" applyFont="1" applyBorder="1" applyAlignment="1">
      <alignment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10" fillId="0" borderId="5" xfId="2" applyFont="1" applyBorder="1" applyAlignment="1">
      <alignmen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10" fillId="0" borderId="5" xfId="2" applyFont="1" applyFill="1" applyBorder="1" applyAlignment="1">
      <alignment vertical="center" wrapText="1"/>
    </xf>
    <xf numFmtId="56" fontId="4" fillId="0" borderId="12" xfId="0" applyNumberFormat="1" applyFont="1" applyBorder="1" applyAlignment="1">
      <alignment vertical="center" wrapText="1"/>
    </xf>
    <xf numFmtId="0" fontId="4" fillId="0" borderId="5" xfId="0" applyFont="1" applyBorder="1" applyAlignment="1">
      <alignment vertical="center" wrapText="1"/>
    </xf>
    <xf numFmtId="56" fontId="4" fillId="0" borderId="2" xfId="0" applyNumberFormat="1" applyFont="1" applyBorder="1" applyAlignment="1">
      <alignment vertical="center" wrapText="1"/>
    </xf>
    <xf numFmtId="0" fontId="4" fillId="0" borderId="5" xfId="2" applyFont="1" applyFill="1" applyBorder="1" applyAlignment="1">
      <alignment wrapText="1"/>
    </xf>
    <xf numFmtId="0" fontId="4" fillId="0" borderId="18" xfId="0" applyFont="1" applyBorder="1" applyAlignment="1">
      <alignment vertical="center" wrapText="1"/>
    </xf>
    <xf numFmtId="0" fontId="4" fillId="0" borderId="5" xfId="2" applyFont="1" applyFill="1" applyBorder="1" applyAlignment="1">
      <alignment vertical="center" wrapText="1"/>
    </xf>
    <xf numFmtId="0" fontId="4" fillId="0" borderId="9" xfId="0" applyFont="1" applyBorder="1" applyAlignment="1">
      <alignment horizontal="left" vertical="center" wrapText="1"/>
    </xf>
    <xf numFmtId="0" fontId="10" fillId="0" borderId="5" xfId="2" applyFont="1" applyBorder="1" applyAlignment="1">
      <alignment horizontal="left" vertical="center" wrapText="1"/>
    </xf>
    <xf numFmtId="0" fontId="12" fillId="0" borderId="0" xfId="2" applyFont="1" applyBorder="1" applyAlignment="1">
      <alignment vertical="center" wrapText="1"/>
    </xf>
    <xf numFmtId="0" fontId="4" fillId="0" borderId="0" xfId="0" applyFont="1" applyFill="1" applyAlignment="1">
      <alignment vertical="top" wrapText="1"/>
    </xf>
    <xf numFmtId="0" fontId="6" fillId="2" borderId="0" xfId="0" applyFont="1" applyFill="1" applyAlignment="1">
      <alignment vertical="top" wrapText="1"/>
    </xf>
    <xf numFmtId="0" fontId="6" fillId="2" borderId="0" xfId="0" applyFont="1" applyFill="1">
      <alignment vertical="center"/>
    </xf>
    <xf numFmtId="0" fontId="5" fillId="2" borderId="0" xfId="0" applyFont="1" applyFill="1">
      <alignment vertical="center"/>
    </xf>
    <xf numFmtId="0" fontId="0" fillId="0" borderId="0" xfId="0" applyFill="1" applyAlignment="1">
      <alignment vertical="center" wrapText="1"/>
    </xf>
    <xf numFmtId="0" fontId="0" fillId="0" borderId="0" xfId="0" applyBorder="1">
      <alignment vertical="center"/>
    </xf>
    <xf numFmtId="0" fontId="0" fillId="0" borderId="0" xfId="0" applyFill="1" applyBorder="1" applyAlignment="1">
      <alignment vertical="center" wrapText="1"/>
    </xf>
    <xf numFmtId="176" fontId="0" fillId="0" borderId="0" xfId="0" applyNumberFormat="1" applyFill="1" applyAlignment="1">
      <alignment horizontal="center" vertical="center"/>
    </xf>
    <xf numFmtId="0" fontId="7" fillId="0" borderId="0" xfId="0" applyFont="1" applyFill="1">
      <alignment vertical="center"/>
    </xf>
    <xf numFmtId="0" fontId="4" fillId="0" borderId="1" xfId="0" applyFont="1" applyFill="1" applyBorder="1" applyAlignment="1">
      <alignment vertical="center" wrapText="1"/>
    </xf>
    <xf numFmtId="0" fontId="4" fillId="0" borderId="13" xfId="0" applyFont="1" applyFill="1" applyBorder="1" applyAlignment="1">
      <alignment vertical="center" wrapText="1"/>
    </xf>
    <xf numFmtId="0" fontId="2" fillId="0" borderId="1" xfId="2" applyFill="1" applyBorder="1" applyAlignment="1">
      <alignment vertical="center" wrapText="1"/>
    </xf>
    <xf numFmtId="0" fontId="4" fillId="0" borderId="7" xfId="0" applyFont="1" applyFill="1" applyBorder="1" applyAlignment="1">
      <alignment vertical="center" wrapText="1"/>
    </xf>
    <xf numFmtId="0" fontId="4" fillId="0" borderId="6" xfId="0" applyFont="1" applyFill="1" applyBorder="1" applyAlignment="1">
      <alignment vertical="center" wrapText="1"/>
    </xf>
    <xf numFmtId="0" fontId="0" fillId="0" borderId="0" xfId="0" applyFont="1" applyFill="1" applyAlignment="1">
      <alignment vertical="center" wrapText="1"/>
    </xf>
    <xf numFmtId="0" fontId="0" fillId="0" borderId="0" xfId="0" applyFill="1">
      <alignment vertical="center"/>
    </xf>
    <xf numFmtId="176" fontId="0" fillId="0" borderId="0" xfId="0" applyNumberFormat="1" applyFill="1" applyBorder="1" applyAlignment="1">
      <alignment horizontal="center" vertical="center"/>
    </xf>
    <xf numFmtId="0" fontId="0" fillId="0" borderId="0" xfId="0" applyFill="1" applyBorder="1">
      <alignment vertical="center"/>
    </xf>
    <xf numFmtId="0" fontId="14" fillId="0" borderId="0" xfId="0" applyFont="1" applyFill="1" applyBorder="1" applyAlignment="1">
      <alignment horizontal="center" vertical="center"/>
    </xf>
    <xf numFmtId="0" fontId="15" fillId="0" borderId="0" xfId="0" applyFont="1">
      <alignment vertical="center"/>
    </xf>
    <xf numFmtId="0" fontId="16" fillId="0" borderId="0" xfId="0" applyFont="1">
      <alignment vertical="center"/>
    </xf>
    <xf numFmtId="0" fontId="18" fillId="0" borderId="0" xfId="0" applyFont="1">
      <alignment vertical="center"/>
    </xf>
    <xf numFmtId="0" fontId="16" fillId="0" borderId="0" xfId="0" applyFont="1" applyAlignment="1">
      <alignment horizontal="center" vertical="center" wrapText="1"/>
    </xf>
    <xf numFmtId="0" fontId="18" fillId="0" borderId="0" xfId="0" applyFont="1" applyAlignment="1">
      <alignment vertical="center" wrapText="1"/>
    </xf>
    <xf numFmtId="0" fontId="18" fillId="0" borderId="0" xfId="0" applyFont="1" applyFill="1" applyBorder="1">
      <alignment vertical="center"/>
    </xf>
    <xf numFmtId="0" fontId="20" fillId="0" borderId="1" xfId="0" applyFont="1" applyBorder="1" applyAlignment="1">
      <alignment horizontal="center" vertical="center" wrapText="1"/>
    </xf>
    <xf numFmtId="0" fontId="17" fillId="0" borderId="0" xfId="0" applyFont="1" applyFill="1" applyBorder="1" applyAlignment="1">
      <alignment horizontal="center" vertical="top" wrapText="1"/>
    </xf>
    <xf numFmtId="0" fontId="16" fillId="0" borderId="0" xfId="0" applyFont="1" applyFill="1" applyAlignment="1">
      <alignment vertical="center" wrapText="1"/>
    </xf>
    <xf numFmtId="176" fontId="16" fillId="0" borderId="0" xfId="0" applyNumberFormat="1" applyFont="1" applyFill="1" applyAlignment="1">
      <alignment horizontal="center" vertical="center"/>
    </xf>
    <xf numFmtId="176" fontId="16" fillId="0" borderId="0" xfId="0" applyNumberFormat="1" applyFont="1" applyFill="1" applyBorder="1" applyAlignment="1">
      <alignment horizontal="center" vertical="center"/>
    </xf>
    <xf numFmtId="0" fontId="16" fillId="0" borderId="0" xfId="0" applyFont="1" applyFill="1" applyBorder="1">
      <alignment vertical="center"/>
    </xf>
    <xf numFmtId="176" fontId="18" fillId="0" borderId="0" xfId="0" applyNumberFormat="1" applyFont="1" applyFill="1" applyBorder="1" applyAlignment="1">
      <alignment horizontal="center" vertical="center"/>
    </xf>
    <xf numFmtId="176" fontId="18" fillId="0" borderId="0" xfId="0" applyNumberFormat="1" applyFont="1" applyFill="1" applyAlignment="1">
      <alignment horizontal="center" vertical="center"/>
    </xf>
    <xf numFmtId="0" fontId="18" fillId="0" borderId="0" xfId="0" applyFont="1" applyFill="1">
      <alignment vertical="center"/>
    </xf>
    <xf numFmtId="0" fontId="16" fillId="0" borderId="0" xfId="0" applyFont="1" applyFill="1">
      <alignment vertical="center"/>
    </xf>
    <xf numFmtId="0" fontId="21" fillId="0" borderId="0" xfId="0" applyFont="1">
      <alignment vertical="center"/>
    </xf>
    <xf numFmtId="0" fontId="21" fillId="0" borderId="0" xfId="0" applyFont="1" applyFill="1">
      <alignment vertical="center"/>
    </xf>
    <xf numFmtId="0" fontId="18" fillId="0" borderId="0" xfId="0" applyFont="1" applyFill="1" applyAlignment="1">
      <alignment horizontal="center" vertical="center"/>
    </xf>
    <xf numFmtId="0" fontId="13" fillId="0" borderId="0" xfId="0" applyFont="1" applyFill="1" applyAlignment="1">
      <alignment vertical="top" wrapText="1"/>
    </xf>
    <xf numFmtId="176" fontId="13" fillId="0" borderId="0" xfId="0" applyNumberFormat="1" applyFont="1" applyFill="1" applyAlignment="1">
      <alignment horizontal="center" vertical="center"/>
    </xf>
    <xf numFmtId="0" fontId="13" fillId="0" borderId="0" xfId="0" applyFont="1" applyFill="1">
      <alignment vertical="center"/>
    </xf>
    <xf numFmtId="0" fontId="13" fillId="0" borderId="0" xfId="0" applyFont="1">
      <alignment vertical="center"/>
    </xf>
    <xf numFmtId="0" fontId="19" fillId="0" borderId="0" xfId="0" applyFont="1" applyAlignment="1">
      <alignment horizontal="center" vertical="center" wrapText="1"/>
    </xf>
    <xf numFmtId="0" fontId="16" fillId="0" borderId="0" xfId="0" applyFont="1" applyFill="1" applyAlignment="1">
      <alignment horizontal="center" vertical="center" wrapText="1"/>
    </xf>
    <xf numFmtId="0" fontId="9" fillId="0" borderId="0" xfId="0" applyFont="1" applyFill="1">
      <alignment vertical="center"/>
    </xf>
    <xf numFmtId="0" fontId="28" fillId="0" borderId="0" xfId="0" applyFont="1" applyFill="1" applyAlignment="1">
      <alignment vertical="center"/>
    </xf>
    <xf numFmtId="0" fontId="4" fillId="0" borderId="0" xfId="0" applyFont="1" applyFill="1">
      <alignment vertical="center"/>
    </xf>
    <xf numFmtId="0" fontId="26" fillId="0" borderId="0" xfId="0" applyFont="1" applyAlignment="1">
      <alignment horizontal="right" vertical="center"/>
    </xf>
    <xf numFmtId="0" fontId="21" fillId="0" borderId="1" xfId="0" applyFont="1" applyBorder="1" applyAlignment="1">
      <alignment vertical="center" wrapText="1"/>
    </xf>
    <xf numFmtId="0" fontId="21" fillId="0" borderId="13" xfId="0" applyFont="1" applyBorder="1" applyAlignment="1">
      <alignment vertical="center" wrapText="1"/>
    </xf>
    <xf numFmtId="0" fontId="21" fillId="0" borderId="17" xfId="0" applyFont="1" applyBorder="1" applyAlignment="1">
      <alignment vertical="center" wrapText="1"/>
    </xf>
    <xf numFmtId="0" fontId="21" fillId="0" borderId="0" xfId="0" applyFont="1" applyAlignment="1">
      <alignment vertical="center" wrapText="1"/>
    </xf>
    <xf numFmtId="0" fontId="27" fillId="0" borderId="0" xfId="0" applyFont="1" applyFill="1" applyBorder="1" applyAlignment="1">
      <alignment horizontal="center" vertical="center"/>
    </xf>
    <xf numFmtId="0" fontId="27" fillId="7" borderId="1"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27" fillId="7" borderId="17" xfId="0" applyFont="1" applyFill="1" applyBorder="1" applyAlignment="1">
      <alignment horizontal="center" vertical="center" wrapText="1"/>
    </xf>
    <xf numFmtId="0" fontId="27" fillId="0" borderId="0" xfId="0" applyFont="1">
      <alignment vertical="center"/>
    </xf>
    <xf numFmtId="0" fontId="27" fillId="7" borderId="5" xfId="0" applyFont="1" applyFill="1" applyBorder="1" applyAlignment="1">
      <alignment horizontal="center" vertical="center" wrapText="1"/>
    </xf>
    <xf numFmtId="0" fontId="27" fillId="7" borderId="18" xfId="0" applyFont="1" applyFill="1" applyBorder="1" applyAlignment="1">
      <alignment horizontal="center" vertical="center" wrapText="1"/>
    </xf>
    <xf numFmtId="0" fontId="27" fillId="7" borderId="3" xfId="0" applyFont="1" applyFill="1" applyBorder="1" applyAlignment="1">
      <alignment horizontal="center" vertical="center" wrapText="1"/>
    </xf>
    <xf numFmtId="0" fontId="24" fillId="5" borderId="19" xfId="0" applyFont="1" applyFill="1" applyBorder="1" applyAlignment="1">
      <alignment vertical="center" wrapText="1"/>
    </xf>
    <xf numFmtId="176" fontId="21" fillId="6" borderId="21" xfId="0" applyNumberFormat="1" applyFont="1" applyFill="1" applyBorder="1" applyAlignment="1">
      <alignment horizontal="center" vertical="center"/>
    </xf>
    <xf numFmtId="176" fontId="21" fillId="0" borderId="0" xfId="0" applyNumberFormat="1" applyFont="1" applyFill="1" applyBorder="1" applyAlignment="1">
      <alignment horizontal="center" vertical="center"/>
    </xf>
    <xf numFmtId="0" fontId="24" fillId="5" borderId="19" xfId="0" applyFont="1" applyFill="1" applyBorder="1" applyAlignment="1">
      <alignment vertical="top" wrapText="1"/>
    </xf>
    <xf numFmtId="0" fontId="21" fillId="0" borderId="0" xfId="0" applyFont="1" applyFill="1" applyBorder="1">
      <alignment vertical="center"/>
    </xf>
    <xf numFmtId="0" fontId="24" fillId="8" borderId="19" xfId="0" applyFont="1" applyFill="1" applyBorder="1" applyAlignment="1">
      <alignment vertical="top" wrapText="1"/>
    </xf>
    <xf numFmtId="0" fontId="24" fillId="0" borderId="0" xfId="0" applyFont="1" applyFill="1" applyAlignment="1">
      <alignment vertical="top" wrapText="1"/>
    </xf>
    <xf numFmtId="176" fontId="22" fillId="9" borderId="21" xfId="0" applyNumberFormat="1" applyFont="1" applyFill="1" applyBorder="1" applyAlignment="1">
      <alignment horizontal="center" vertical="center"/>
    </xf>
    <xf numFmtId="176" fontId="24" fillId="0" borderId="0" xfId="0" applyNumberFormat="1" applyFont="1" applyFill="1" applyAlignment="1">
      <alignment horizontal="center" vertical="center"/>
    </xf>
    <xf numFmtId="176" fontId="23" fillId="0" borderId="0" xfId="0" applyNumberFormat="1" applyFont="1" applyFill="1" applyAlignment="1">
      <alignment horizontal="center" vertical="center"/>
    </xf>
    <xf numFmtId="0" fontId="23" fillId="0" borderId="0" xfId="0" applyFont="1" applyFill="1">
      <alignment vertical="center"/>
    </xf>
    <xf numFmtId="0" fontId="24" fillId="0" borderId="0" xfId="0" applyFont="1" applyFill="1">
      <alignment vertical="center"/>
    </xf>
    <xf numFmtId="0" fontId="24" fillId="8" borderId="19" xfId="0" applyFont="1" applyFill="1" applyBorder="1" applyAlignment="1">
      <alignment vertical="center" wrapText="1"/>
    </xf>
    <xf numFmtId="0" fontId="24" fillId="0" borderId="0" xfId="0" applyFont="1" applyFill="1" applyAlignment="1">
      <alignment vertical="center" wrapText="1"/>
    </xf>
    <xf numFmtId="0" fontId="29" fillId="0" borderId="0" xfId="0" applyFont="1">
      <alignment vertical="center"/>
    </xf>
    <xf numFmtId="0" fontId="30" fillId="0" borderId="0" xfId="0" applyFont="1">
      <alignment vertical="center"/>
    </xf>
    <xf numFmtId="0" fontId="30" fillId="0" borderId="0" xfId="0" applyFont="1" applyFill="1">
      <alignment vertical="center"/>
    </xf>
    <xf numFmtId="0" fontId="31" fillId="0" borderId="1" xfId="0" applyFont="1" applyBorder="1" applyAlignment="1">
      <alignment vertical="center" wrapText="1"/>
    </xf>
    <xf numFmtId="0" fontId="29" fillId="0" borderId="0" xfId="0" applyFont="1" applyAlignment="1">
      <alignment vertical="center" wrapText="1"/>
    </xf>
    <xf numFmtId="0" fontId="25" fillId="0" borderId="0" xfId="0" applyFont="1" applyAlignment="1">
      <alignment horizontal="left" vertical="center"/>
    </xf>
    <xf numFmtId="0" fontId="32" fillId="0" borderId="1" xfId="0" applyFont="1" applyBorder="1" applyAlignment="1">
      <alignment vertical="center" wrapText="1"/>
    </xf>
    <xf numFmtId="0" fontId="32" fillId="0" borderId="13" xfId="0" applyFont="1" applyBorder="1" applyAlignment="1">
      <alignment vertical="center" wrapText="1"/>
    </xf>
    <xf numFmtId="0" fontId="32" fillId="0" borderId="17" xfId="0" applyFont="1" applyBorder="1" applyAlignment="1">
      <alignment vertical="center" wrapText="1"/>
    </xf>
    <xf numFmtId="0" fontId="33" fillId="0" borderId="0" xfId="0" applyFont="1">
      <alignment vertical="center"/>
    </xf>
    <xf numFmtId="0" fontId="6" fillId="4" borderId="1" xfId="0" applyFont="1" applyFill="1" applyBorder="1" applyAlignment="1">
      <alignment vertical="top" wrapText="1"/>
    </xf>
    <xf numFmtId="0" fontId="6" fillId="0" borderId="1" xfId="0" applyFont="1" applyBorder="1" applyAlignment="1">
      <alignment vertical="top" wrapText="1"/>
    </xf>
    <xf numFmtId="0" fontId="6" fillId="4" borderId="1" xfId="0" applyFont="1" applyFill="1" applyBorder="1">
      <alignment vertical="center"/>
    </xf>
    <xf numFmtId="0" fontId="6" fillId="0" borderId="1" xfId="0" applyFont="1" applyBorder="1">
      <alignment vertical="center"/>
    </xf>
    <xf numFmtId="0" fontId="6" fillId="0" borderId="1" xfId="0" applyFont="1" applyFill="1" applyBorder="1">
      <alignment vertical="center"/>
    </xf>
    <xf numFmtId="0" fontId="5" fillId="4" borderId="1" xfId="0" applyFont="1" applyFill="1" applyBorder="1">
      <alignment vertical="center"/>
    </xf>
    <xf numFmtId="0" fontId="5" fillId="0" borderId="1" xfId="0" applyFont="1" applyFill="1" applyBorder="1">
      <alignment vertical="center"/>
    </xf>
    <xf numFmtId="0" fontId="5" fillId="0" borderId="1" xfId="0" applyFont="1" applyBorder="1">
      <alignment vertical="center"/>
    </xf>
    <xf numFmtId="0" fontId="27" fillId="7" borderId="19" xfId="0" applyFont="1" applyFill="1" applyBorder="1" applyAlignment="1">
      <alignment horizontal="center" vertical="center"/>
    </xf>
    <xf numFmtId="0" fontId="27" fillId="7" borderId="20" xfId="0" applyFont="1" applyFill="1" applyBorder="1" applyAlignment="1">
      <alignment horizontal="center" vertical="center"/>
    </xf>
    <xf numFmtId="0" fontId="27" fillId="7" borderId="21" xfId="0" applyFont="1" applyFill="1" applyBorder="1" applyAlignment="1">
      <alignment horizontal="center" vertical="center"/>
    </xf>
  </cellXfs>
  <cellStyles count="3">
    <cellStyle name="Hyperlink" xfId="1" xr:uid="{00000000-0005-0000-0000-000000000000}"/>
    <cellStyle name="ハイパーリンク" xfId="2" builtinId="8"/>
    <cellStyle name="標準" xfId="0" builtinId="0"/>
  </cellStyles>
  <dxfs count="0"/>
  <tableStyles count="0" defaultTableStyle="TableStyleMedium2" defaultPivotStyle="PivotStyleLight16"/>
  <colors>
    <mruColors>
      <color rgb="FF1F4E79"/>
      <color rgb="FF91C36F"/>
      <color rgb="FFFFABD5"/>
      <color rgb="FFE2F0D9"/>
      <color rgb="FFFFEBFF"/>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2987673</xdr:colOff>
      <xdr:row>0</xdr:row>
      <xdr:rowOff>95250</xdr:rowOff>
    </xdr:from>
    <xdr:to>
      <xdr:col>6</xdr:col>
      <xdr:colOff>3543300</xdr:colOff>
      <xdr:row>5</xdr:row>
      <xdr:rowOff>304800</xdr:rowOff>
    </xdr:to>
    <xdr:sp macro="" textlink="">
      <xdr:nvSpPr>
        <xdr:cNvPr id="9" name="テキスト ボックス 8">
          <a:extLst>
            <a:ext uri="{FF2B5EF4-FFF2-40B4-BE49-F238E27FC236}">
              <a16:creationId xmlns:a16="http://schemas.microsoft.com/office/drawing/2014/main" id="{7E9848F9-E356-AFB6-8AC0-D3A7397E9ED4}"/>
            </a:ext>
          </a:extLst>
        </xdr:cNvPr>
        <xdr:cNvSpPr txBox="1"/>
      </xdr:nvSpPr>
      <xdr:spPr>
        <a:xfrm>
          <a:off x="11769723" y="95250"/>
          <a:ext cx="12957177" cy="17526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800" b="1">
              <a:solidFill>
                <a:schemeClr val="dk1"/>
              </a:solidFill>
              <a:effectLst/>
              <a:latin typeface="+mn-lt"/>
              <a:ea typeface="+mn-ea"/>
              <a:cs typeface="+mn-cs"/>
            </a:rPr>
            <a:t>＜使用方法＞</a:t>
          </a:r>
          <a:endParaRPr lang="en-US" altLang="ja-JP" sz="1800" b="1">
            <a:solidFill>
              <a:schemeClr val="dk1"/>
            </a:solidFill>
            <a:effectLst/>
            <a:latin typeface="+mn-lt"/>
            <a:ea typeface="+mn-ea"/>
            <a:cs typeface="+mn-cs"/>
          </a:endParaRPr>
        </a:p>
        <a:p>
          <a:r>
            <a:rPr lang="ja-JP" altLang="en-US" sz="1800" b="1">
              <a:solidFill>
                <a:schemeClr val="dk1"/>
              </a:solidFill>
              <a:effectLst/>
              <a:latin typeface="+mn-lt"/>
              <a:ea typeface="+mn-ea"/>
              <a:cs typeface="+mn-cs"/>
            </a:rPr>
            <a:t>　　・本ファイルは、ダウンロードし「編集を有効にする」をクリックしてからご利用願います。</a:t>
          </a:r>
          <a:endParaRPr lang="en-US" altLang="ja-JP" sz="1800" b="1">
            <a:solidFill>
              <a:schemeClr val="dk1"/>
            </a:solidFill>
            <a:effectLst/>
            <a:latin typeface="+mn-lt"/>
            <a:ea typeface="+mn-ea"/>
            <a:cs typeface="+mn-cs"/>
          </a:endParaRPr>
        </a:p>
        <a:p>
          <a:r>
            <a:rPr lang="ja-JP" altLang="en-US" sz="1800" b="1">
              <a:solidFill>
                <a:schemeClr val="dk1"/>
              </a:solidFill>
              <a:effectLst/>
              <a:latin typeface="+mn-lt"/>
              <a:ea typeface="+mn-ea"/>
              <a:cs typeface="+mn-cs"/>
            </a:rPr>
            <a:t>　　・①</a:t>
          </a:r>
          <a:r>
            <a:rPr lang="ja-JP" altLang="ja-JP" sz="1800" b="1">
              <a:solidFill>
                <a:schemeClr val="dk1"/>
              </a:solidFill>
              <a:effectLst/>
              <a:latin typeface="+mn-lt"/>
              <a:ea typeface="+mn-ea"/>
              <a:cs typeface="+mn-cs"/>
            </a:rPr>
            <a:t>利用者</a:t>
          </a:r>
          <a:r>
            <a:rPr lang="en-US" altLang="ja-JP" sz="1800" b="1">
              <a:solidFill>
                <a:schemeClr val="dk1"/>
              </a:solidFill>
              <a:effectLst/>
              <a:latin typeface="+mn-lt"/>
              <a:ea typeface="+mn-ea"/>
              <a:cs typeface="+mn-cs"/>
            </a:rPr>
            <a:t> </a:t>
          </a:r>
          <a:r>
            <a:rPr lang="ja-JP" altLang="ja-JP" sz="1800" b="1">
              <a:solidFill>
                <a:schemeClr val="dk1"/>
              </a:solidFill>
              <a:effectLst/>
              <a:latin typeface="+mn-lt"/>
              <a:ea typeface="+mn-ea"/>
              <a:cs typeface="+mn-cs"/>
            </a:rPr>
            <a:t>②目的</a:t>
          </a:r>
          <a:r>
            <a:rPr lang="ja-JP" altLang="en-US" sz="1800" b="1">
              <a:solidFill>
                <a:schemeClr val="dk1"/>
              </a:solidFill>
              <a:effectLst/>
              <a:latin typeface="+mn-lt"/>
              <a:ea typeface="+mn-ea"/>
              <a:cs typeface="+mn-cs"/>
            </a:rPr>
            <a:t> </a:t>
          </a:r>
          <a:r>
            <a:rPr lang="ja-JP" altLang="ja-JP" sz="1800" b="1">
              <a:solidFill>
                <a:schemeClr val="dk1"/>
              </a:solidFill>
              <a:effectLst/>
              <a:latin typeface="+mn-lt"/>
              <a:ea typeface="+mn-ea"/>
              <a:cs typeface="+mn-cs"/>
            </a:rPr>
            <a:t>③予算の別 の条件ごとに、該当する項目</a:t>
          </a:r>
          <a:r>
            <a:rPr lang="ja-JP" altLang="en-US" sz="1800" b="1">
              <a:solidFill>
                <a:schemeClr val="dk1"/>
              </a:solidFill>
              <a:effectLst/>
              <a:latin typeface="+mn-lt"/>
              <a:ea typeface="+mn-ea"/>
              <a:cs typeface="+mn-cs"/>
            </a:rPr>
            <a:t>を</a:t>
          </a:r>
          <a:r>
            <a:rPr lang="ja-JP" altLang="ja-JP" sz="1800" b="1">
              <a:solidFill>
                <a:schemeClr val="dk1"/>
              </a:solidFill>
              <a:effectLst/>
              <a:latin typeface="+mn-lt"/>
              <a:ea typeface="+mn-ea"/>
              <a:cs typeface="+mn-cs"/>
            </a:rPr>
            <a:t>選択</a:t>
          </a:r>
          <a:r>
            <a:rPr lang="ja-JP" altLang="en-US" sz="1800" b="1">
              <a:solidFill>
                <a:schemeClr val="dk1"/>
              </a:solidFill>
              <a:effectLst/>
              <a:latin typeface="+mn-lt"/>
              <a:ea typeface="+mn-ea"/>
              <a:cs typeface="+mn-cs"/>
            </a:rPr>
            <a:t>してください</a:t>
          </a:r>
          <a:r>
            <a:rPr lang="ja-JP" altLang="ja-JP" sz="1800" b="1">
              <a:solidFill>
                <a:schemeClr val="dk1"/>
              </a:solidFill>
              <a:effectLst/>
              <a:latin typeface="+mn-lt"/>
              <a:ea typeface="+mn-ea"/>
              <a:cs typeface="+mn-cs"/>
            </a:rPr>
            <a:t>（複数選択可）</a:t>
          </a:r>
          <a:r>
            <a:rPr lang="ja-JP" altLang="en-US" sz="1800" b="1">
              <a:solidFill>
                <a:schemeClr val="dk1"/>
              </a:solidFill>
              <a:effectLst/>
              <a:latin typeface="+mn-lt"/>
              <a:ea typeface="+mn-ea"/>
              <a:cs typeface="+mn-cs"/>
            </a:rPr>
            <a:t>。</a:t>
          </a:r>
          <a:endParaRPr lang="en-US" altLang="ja-JP" sz="1800" b="1">
            <a:solidFill>
              <a:schemeClr val="dk1"/>
            </a:solidFill>
            <a:effectLst/>
            <a:latin typeface="+mn-lt"/>
            <a:ea typeface="+mn-ea"/>
            <a:cs typeface="+mn-cs"/>
          </a:endParaRPr>
        </a:p>
        <a:p>
          <a:r>
            <a:rPr kumimoji="1" lang="ja-JP" altLang="en-US" sz="1800" b="1">
              <a:solidFill>
                <a:srgbClr val="FF0000"/>
              </a:solidFill>
              <a:effectLst/>
              <a:latin typeface="+mn-lt"/>
              <a:ea typeface="+mn-ea"/>
              <a:cs typeface="+mn-cs"/>
            </a:rPr>
            <a:t>　</a:t>
          </a:r>
          <a:r>
            <a:rPr kumimoji="1" lang="ja-JP" altLang="en-US" sz="1800" b="1">
              <a:solidFill>
                <a:sysClr val="windowText" lastClr="000000"/>
              </a:solidFill>
              <a:effectLst/>
              <a:latin typeface="+mn-lt"/>
              <a:ea typeface="+mn-ea"/>
              <a:cs typeface="+mn-cs"/>
            </a:rPr>
            <a:t>　・①～</a:t>
          </a:r>
          <a:r>
            <a:rPr kumimoji="1" lang="ja-JP" altLang="en-US" sz="1800" b="1">
              <a:solidFill>
                <a:schemeClr val="dk1"/>
              </a:solidFill>
              <a:effectLst/>
              <a:latin typeface="+mn-lt"/>
              <a:ea typeface="+mn-ea"/>
              <a:cs typeface="+mn-cs"/>
            </a:rPr>
            <a:t>③はそれぞれ必ず選択してください。選択していない条件がある場合、検索結果が表示されません。　　</a:t>
          </a:r>
          <a:endParaRPr kumimoji="1" lang="en-US" altLang="ja-JP" sz="18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2990850</xdr:colOff>
      <xdr:row>0</xdr:row>
      <xdr:rowOff>133350</xdr:rowOff>
    </xdr:from>
    <xdr:to>
      <xdr:col>6</xdr:col>
      <xdr:colOff>3775077</xdr:colOff>
      <xdr:row>5</xdr:row>
      <xdr:rowOff>342900</xdr:rowOff>
    </xdr:to>
    <xdr:sp macro="" textlink="">
      <xdr:nvSpPr>
        <xdr:cNvPr id="2" name="テキスト ボックス 1">
          <a:extLst>
            <a:ext uri="{FF2B5EF4-FFF2-40B4-BE49-F238E27FC236}">
              <a16:creationId xmlns:a16="http://schemas.microsoft.com/office/drawing/2014/main" id="{4062D5BF-1D15-4AA3-AFC4-57673B3BF2BA}"/>
            </a:ext>
          </a:extLst>
        </xdr:cNvPr>
        <xdr:cNvSpPr txBox="1"/>
      </xdr:nvSpPr>
      <xdr:spPr>
        <a:xfrm>
          <a:off x="11620500" y="133350"/>
          <a:ext cx="12957177" cy="17526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800" b="1">
              <a:solidFill>
                <a:schemeClr val="dk1"/>
              </a:solidFill>
              <a:effectLst/>
              <a:latin typeface="+mn-lt"/>
              <a:ea typeface="+mn-ea"/>
              <a:cs typeface="+mn-cs"/>
            </a:rPr>
            <a:t>＜使用方法＞</a:t>
          </a:r>
          <a:endParaRPr lang="en-US" altLang="ja-JP" sz="1800" b="1">
            <a:solidFill>
              <a:schemeClr val="dk1"/>
            </a:solidFill>
            <a:effectLst/>
            <a:latin typeface="+mn-lt"/>
            <a:ea typeface="+mn-ea"/>
            <a:cs typeface="+mn-cs"/>
          </a:endParaRPr>
        </a:p>
        <a:p>
          <a:r>
            <a:rPr lang="ja-JP" altLang="en-US" sz="1800" b="1">
              <a:solidFill>
                <a:schemeClr val="dk1"/>
              </a:solidFill>
              <a:effectLst/>
              <a:latin typeface="+mn-lt"/>
              <a:ea typeface="+mn-ea"/>
              <a:cs typeface="+mn-cs"/>
            </a:rPr>
            <a:t>　　・本ファイルは、ダウンロードし「編集を有効にする」をクリックしてからご利用願います。</a:t>
          </a:r>
          <a:endParaRPr lang="en-US" altLang="ja-JP" sz="1800" b="1">
            <a:solidFill>
              <a:schemeClr val="dk1"/>
            </a:solidFill>
            <a:effectLst/>
            <a:latin typeface="+mn-lt"/>
            <a:ea typeface="+mn-ea"/>
            <a:cs typeface="+mn-cs"/>
          </a:endParaRPr>
        </a:p>
        <a:p>
          <a:r>
            <a:rPr lang="ja-JP" altLang="en-US" sz="1800" b="1">
              <a:solidFill>
                <a:schemeClr val="dk1"/>
              </a:solidFill>
              <a:effectLst/>
              <a:latin typeface="+mn-lt"/>
              <a:ea typeface="+mn-ea"/>
              <a:cs typeface="+mn-cs"/>
            </a:rPr>
            <a:t>　　・①</a:t>
          </a:r>
          <a:r>
            <a:rPr lang="ja-JP" altLang="ja-JP" sz="1800" b="1">
              <a:solidFill>
                <a:schemeClr val="dk1"/>
              </a:solidFill>
              <a:effectLst/>
              <a:latin typeface="+mn-lt"/>
              <a:ea typeface="+mn-ea"/>
              <a:cs typeface="+mn-cs"/>
            </a:rPr>
            <a:t>利用者</a:t>
          </a:r>
          <a:r>
            <a:rPr lang="en-US" altLang="ja-JP" sz="1800" b="1">
              <a:solidFill>
                <a:schemeClr val="dk1"/>
              </a:solidFill>
              <a:effectLst/>
              <a:latin typeface="+mn-lt"/>
              <a:ea typeface="+mn-ea"/>
              <a:cs typeface="+mn-cs"/>
            </a:rPr>
            <a:t> </a:t>
          </a:r>
          <a:r>
            <a:rPr lang="ja-JP" altLang="ja-JP" sz="1800" b="1">
              <a:solidFill>
                <a:schemeClr val="dk1"/>
              </a:solidFill>
              <a:effectLst/>
              <a:latin typeface="+mn-lt"/>
              <a:ea typeface="+mn-ea"/>
              <a:cs typeface="+mn-cs"/>
            </a:rPr>
            <a:t>②目的</a:t>
          </a:r>
          <a:r>
            <a:rPr lang="ja-JP" altLang="en-US" sz="1800" b="1">
              <a:solidFill>
                <a:schemeClr val="dk1"/>
              </a:solidFill>
              <a:effectLst/>
              <a:latin typeface="+mn-lt"/>
              <a:ea typeface="+mn-ea"/>
              <a:cs typeface="+mn-cs"/>
            </a:rPr>
            <a:t> </a:t>
          </a:r>
          <a:r>
            <a:rPr lang="ja-JP" altLang="ja-JP" sz="1800" b="1">
              <a:solidFill>
                <a:schemeClr val="dk1"/>
              </a:solidFill>
              <a:effectLst/>
              <a:latin typeface="+mn-lt"/>
              <a:ea typeface="+mn-ea"/>
              <a:cs typeface="+mn-cs"/>
            </a:rPr>
            <a:t>③予算の別 の条件ごとに、該当する項目</a:t>
          </a:r>
          <a:r>
            <a:rPr lang="ja-JP" altLang="en-US" sz="1800" b="1">
              <a:solidFill>
                <a:schemeClr val="dk1"/>
              </a:solidFill>
              <a:effectLst/>
              <a:latin typeface="+mn-lt"/>
              <a:ea typeface="+mn-ea"/>
              <a:cs typeface="+mn-cs"/>
            </a:rPr>
            <a:t>を</a:t>
          </a:r>
          <a:r>
            <a:rPr lang="ja-JP" altLang="ja-JP" sz="1800" b="1">
              <a:solidFill>
                <a:schemeClr val="dk1"/>
              </a:solidFill>
              <a:effectLst/>
              <a:latin typeface="+mn-lt"/>
              <a:ea typeface="+mn-ea"/>
              <a:cs typeface="+mn-cs"/>
            </a:rPr>
            <a:t>選択</a:t>
          </a:r>
          <a:r>
            <a:rPr lang="ja-JP" altLang="en-US" sz="1800" b="1">
              <a:solidFill>
                <a:schemeClr val="dk1"/>
              </a:solidFill>
              <a:effectLst/>
              <a:latin typeface="+mn-lt"/>
              <a:ea typeface="+mn-ea"/>
              <a:cs typeface="+mn-cs"/>
            </a:rPr>
            <a:t>してください</a:t>
          </a:r>
          <a:r>
            <a:rPr lang="ja-JP" altLang="ja-JP" sz="1800" b="1">
              <a:solidFill>
                <a:schemeClr val="dk1"/>
              </a:solidFill>
              <a:effectLst/>
              <a:latin typeface="+mn-lt"/>
              <a:ea typeface="+mn-ea"/>
              <a:cs typeface="+mn-cs"/>
            </a:rPr>
            <a:t>（複数選択可）</a:t>
          </a:r>
          <a:r>
            <a:rPr lang="ja-JP" altLang="en-US" sz="1800" b="1">
              <a:solidFill>
                <a:schemeClr val="dk1"/>
              </a:solidFill>
              <a:effectLst/>
              <a:latin typeface="+mn-lt"/>
              <a:ea typeface="+mn-ea"/>
              <a:cs typeface="+mn-cs"/>
            </a:rPr>
            <a:t>。</a:t>
          </a:r>
          <a:endParaRPr lang="en-US" altLang="ja-JP" sz="1800" b="1">
            <a:solidFill>
              <a:schemeClr val="dk1"/>
            </a:solidFill>
            <a:effectLst/>
            <a:latin typeface="+mn-lt"/>
            <a:ea typeface="+mn-ea"/>
            <a:cs typeface="+mn-cs"/>
          </a:endParaRPr>
        </a:p>
        <a:p>
          <a:r>
            <a:rPr kumimoji="1" lang="ja-JP" altLang="en-US" sz="1800" b="1">
              <a:solidFill>
                <a:srgbClr val="FF0000"/>
              </a:solidFill>
              <a:effectLst/>
              <a:latin typeface="+mn-lt"/>
              <a:ea typeface="+mn-ea"/>
              <a:cs typeface="+mn-cs"/>
            </a:rPr>
            <a:t>　</a:t>
          </a:r>
          <a:r>
            <a:rPr kumimoji="1" lang="ja-JP" altLang="en-US" sz="1800" b="1">
              <a:solidFill>
                <a:sysClr val="windowText" lastClr="000000"/>
              </a:solidFill>
              <a:effectLst/>
              <a:latin typeface="+mn-lt"/>
              <a:ea typeface="+mn-ea"/>
              <a:cs typeface="+mn-cs"/>
            </a:rPr>
            <a:t>　・①～</a:t>
          </a:r>
          <a:r>
            <a:rPr kumimoji="1" lang="ja-JP" altLang="en-US" sz="1800" b="1">
              <a:solidFill>
                <a:schemeClr val="dk1"/>
              </a:solidFill>
              <a:effectLst/>
              <a:latin typeface="+mn-lt"/>
              <a:ea typeface="+mn-ea"/>
              <a:cs typeface="+mn-cs"/>
            </a:rPr>
            <a:t>③はそれぞれ必ず選択してください。選択していない条件がある場合、検索結果が表示されません。　　</a:t>
          </a:r>
          <a:endParaRPr kumimoji="1" lang="en-US" altLang="ja-JP" sz="18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maff.go.jp/j/shokusan/recycle/syoku_loss/foodbank.html" TargetMode="External"/><Relationship Id="rId13" Type="http://schemas.openxmlformats.org/officeDocument/2006/relationships/hyperlink" Target="https://www.caa.go.jp/policies/policy/consumer_policy/information/food_loss/conference/assets/consumer_education_cms201_231222_010.pdf" TargetMode="External"/><Relationship Id="rId3" Type="http://schemas.openxmlformats.org/officeDocument/2006/relationships/hyperlink" Target="https://www.chisou.go.jp/tiiki/rinjikoufukin/juutenshien.html" TargetMode="External"/><Relationship Id="rId7" Type="http://schemas.openxmlformats.org/officeDocument/2006/relationships/hyperlink" Target="https://www.maff.go.jp/j/shokusan/recycle/syoku_loss/foodbank.html" TargetMode="External"/><Relationship Id="rId12" Type="http://schemas.openxmlformats.org/officeDocument/2006/relationships/hyperlink" Target="https://www.caa.go.jp/policies/policy/consumer_policy/information/food_loss/efforts/assets/efforts_240307_0001.pdf" TargetMode="External"/><Relationship Id="rId2" Type="http://schemas.openxmlformats.org/officeDocument/2006/relationships/hyperlink" Target="https://www.caa.go.jp/policies/policy/local_cooperation/local_consumer_administration/grant/" TargetMode="External"/><Relationship Id="rId1" Type="http://schemas.openxmlformats.org/officeDocument/2006/relationships/hyperlink" Target="https://www.cas.go.jp/jp/seisaku/kodoku_koritsu_platform/local_platform/pdf/240305_boshuuyoukou.pdf" TargetMode="External"/><Relationship Id="rId6" Type="http://schemas.openxmlformats.org/officeDocument/2006/relationships/hyperlink" Target="https://www.maff.go.jp/j/shokusan/recycle/syoku_loss/foodbank.html" TargetMode="External"/><Relationship Id="rId11" Type="http://schemas.openxmlformats.org/officeDocument/2006/relationships/hyperlink" Target="https://www.caa.go.jp/policies/policy/consumer_policy/information/food_loss/efforts/assets/efforts_240307_0001.pdf" TargetMode="External"/><Relationship Id="rId5" Type="http://schemas.openxmlformats.org/officeDocument/2006/relationships/hyperlink" Target="https://www.cfa.go.jp/policies/kodomonohinkon/seikatsushien/" TargetMode="External"/><Relationship Id="rId10" Type="http://schemas.openxmlformats.org/officeDocument/2006/relationships/hyperlink" Target="https://www.maff.go.jp/j/seisan/kokumotu/bichikumai.html" TargetMode="External"/><Relationship Id="rId4" Type="http://schemas.openxmlformats.org/officeDocument/2006/relationships/hyperlink" Target="https://www.cfa.go.jp/policies/hitori-oya/kodomo-syokuji-koubo/" TargetMode="External"/><Relationship Id="rId9" Type="http://schemas.openxmlformats.org/officeDocument/2006/relationships/hyperlink" Target="https://www.maff.go.jp/j/shokusan/recycle/syoku_loss/portal.html"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lit.go.jp/sogoseisaku/transport/kyousou/" TargetMode="External"/><Relationship Id="rId13" Type="http://schemas.openxmlformats.org/officeDocument/2006/relationships/hyperlink" Target="https://www.maff.go.jp/j/nousin/digikatsu/index.html" TargetMode="External"/><Relationship Id="rId3" Type="http://schemas.openxmlformats.org/officeDocument/2006/relationships/hyperlink" Target="https://www.maff.go.jp/j/syouan/access/yosan/torikumi.html" TargetMode="External"/><Relationship Id="rId7" Type="http://schemas.openxmlformats.org/officeDocument/2006/relationships/hyperlink" Target="https://logiefficiency-meti.jp/" TargetMode="External"/><Relationship Id="rId12" Type="http://schemas.openxmlformats.org/officeDocument/2006/relationships/hyperlink" Target="https://www.mlit.go.jp/common/001475185.pdf" TargetMode="External"/><Relationship Id="rId2" Type="http://schemas.openxmlformats.org/officeDocument/2006/relationships/hyperlink" Target="https://www.maff.go.jp/j/supply/hozyo/syouan/240222_141-3.html" TargetMode="External"/><Relationship Id="rId1" Type="http://schemas.openxmlformats.org/officeDocument/2006/relationships/hyperlink" Target="https://www.maff.go.jp/j/supply/hozyo/kanbo/231207_020-1.html" TargetMode="External"/><Relationship Id="rId6" Type="http://schemas.openxmlformats.org/officeDocument/2006/relationships/hyperlink" Target="https://www.nedo.go.jp/activities/ZZJP_100188.html" TargetMode="External"/><Relationship Id="rId11" Type="http://schemas.openxmlformats.org/officeDocument/2006/relationships/hyperlink" Target="https://www.meti.go.jp/policy/economy/distribution/kaimonojakusyashien.html" TargetMode="External"/><Relationship Id="rId5" Type="http://schemas.openxmlformats.org/officeDocument/2006/relationships/hyperlink" Target="https://www.chisou.go.jp/sousei/about/kouhukin/index.html" TargetMode="External"/><Relationship Id="rId15" Type="http://schemas.openxmlformats.org/officeDocument/2006/relationships/printerSettings" Target="../printerSettings/printerSettings4.bin"/><Relationship Id="rId10" Type="http://schemas.openxmlformats.org/officeDocument/2006/relationships/hyperlink" Target="https://www.mlit.go.jp/seisakutokatsu/freight/bukkouhou.html" TargetMode="External"/><Relationship Id="rId4" Type="http://schemas.openxmlformats.org/officeDocument/2006/relationships/hyperlink" Target="https://www.maff.go.jp/j/nousin/tiiki/sesaku/chusankan_suishin.html" TargetMode="External"/><Relationship Id="rId9" Type="http://schemas.openxmlformats.org/officeDocument/2006/relationships/hyperlink" Target="https://www.mlit.go.jp/seisakutokatsu/freight/ms_subsidy.html" TargetMode="External"/><Relationship Id="rId14" Type="http://schemas.openxmlformats.org/officeDocument/2006/relationships/hyperlink" Target="https://www.soumu.go.jp/main_sosiki/jichi_gyousei/c-gyousei/2001/kaso/kasomain11.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82C72-7F41-4555-BA64-9B69EFEEC0FA}">
  <sheetPr>
    <tabColor rgb="FFFFABD5"/>
    <pageSetUpPr fitToPage="1"/>
  </sheetPr>
  <dimension ref="A1:N72"/>
  <sheetViews>
    <sheetView tabSelected="1" view="pageBreakPreview" zoomScale="50" zoomScaleNormal="79" zoomScaleSheetLayoutView="50" workbookViewId="0">
      <selection activeCell="G10" sqref="G10"/>
    </sheetView>
  </sheetViews>
  <sheetFormatPr defaultRowHeight="18.75" x14ac:dyDescent="0.15"/>
  <cols>
    <col min="1" max="1" width="7.5703125" style="84" bestFit="1" customWidth="1"/>
    <col min="2" max="10" width="62" customWidth="1"/>
    <col min="11" max="12" width="33.140625" customWidth="1"/>
    <col min="13" max="14" width="32.7109375" customWidth="1"/>
  </cols>
  <sheetData>
    <row r="1" spans="1:14" s="82" customFormat="1" ht="42.75" customHeight="1" x14ac:dyDescent="0.15">
      <c r="A1" s="84"/>
      <c r="B1" s="108" t="s">
        <v>239</v>
      </c>
      <c r="C1" s="108"/>
      <c r="D1" s="108"/>
      <c r="E1" s="108"/>
      <c r="F1" s="108"/>
      <c r="G1" s="108"/>
      <c r="H1" s="108"/>
      <c r="J1" s="110" t="s">
        <v>417</v>
      </c>
    </row>
    <row r="2" spans="1:14" x14ac:dyDescent="0.15">
      <c r="E2" s="109"/>
      <c r="F2" s="109"/>
      <c r="G2" s="109"/>
      <c r="H2" s="109"/>
      <c r="I2" s="109"/>
      <c r="J2" s="109"/>
    </row>
    <row r="3" spans="1:14" x14ac:dyDescent="0.15">
      <c r="E3" s="109"/>
      <c r="F3" s="109"/>
      <c r="G3" s="109"/>
      <c r="H3" s="109"/>
      <c r="I3" s="109"/>
      <c r="J3" s="109"/>
    </row>
    <row r="4" spans="1:14" x14ac:dyDescent="0.15">
      <c r="E4" s="109"/>
      <c r="F4" s="109"/>
      <c r="G4" s="109"/>
      <c r="H4" s="109"/>
      <c r="I4" s="109"/>
      <c r="J4" s="109"/>
    </row>
    <row r="5" spans="1:14" x14ac:dyDescent="0.15">
      <c r="E5" s="109"/>
      <c r="F5" s="109"/>
      <c r="G5" s="109"/>
      <c r="H5" s="109"/>
      <c r="I5" s="109"/>
      <c r="J5" s="109"/>
    </row>
    <row r="6" spans="1:14" s="84" customFormat="1" ht="36" customHeight="1" thickBot="1" x14ac:dyDescent="0.2">
      <c r="B6" s="146" t="s">
        <v>414</v>
      </c>
    </row>
    <row r="7" spans="1:14" s="8" customFormat="1" ht="24.75" customHeight="1" x14ac:dyDescent="0.15">
      <c r="A7" s="86"/>
      <c r="B7" s="155" t="s">
        <v>0</v>
      </c>
      <c r="C7" s="123" t="s">
        <v>131</v>
      </c>
      <c r="D7" s="123" t="s">
        <v>207</v>
      </c>
      <c r="E7" s="123" t="s">
        <v>208</v>
      </c>
      <c r="F7" s="123" t="s">
        <v>209</v>
      </c>
      <c r="G7" s="123" t="s">
        <v>210</v>
      </c>
      <c r="H7" s="123" t="s">
        <v>211</v>
      </c>
      <c r="I7" s="90"/>
      <c r="J7" s="77"/>
      <c r="K7" s="77"/>
      <c r="L7" s="77"/>
      <c r="M7" s="77"/>
      <c r="N7" s="77"/>
    </row>
    <row r="8" spans="1:14" ht="29.25" customHeight="1" thickBot="1" x14ac:dyDescent="0.2">
      <c r="B8" s="156"/>
      <c r="C8" s="124" t="s">
        <v>240</v>
      </c>
      <c r="D8" s="124" t="s">
        <v>240</v>
      </c>
      <c r="E8" s="124" t="s">
        <v>240</v>
      </c>
      <c r="F8" s="124" t="s">
        <v>240</v>
      </c>
      <c r="G8" s="124" t="s">
        <v>240</v>
      </c>
      <c r="H8" s="124" t="s">
        <v>240</v>
      </c>
      <c r="I8" s="91"/>
      <c r="J8" s="70"/>
      <c r="K8" s="70"/>
      <c r="L8" s="70"/>
      <c r="M8" s="70"/>
      <c r="N8" s="70"/>
    </row>
    <row r="9" spans="1:14" ht="24.75" customHeight="1" x14ac:dyDescent="0.15">
      <c r="B9" s="156"/>
      <c r="C9" s="123" t="s">
        <v>212</v>
      </c>
      <c r="D9" s="123" t="s">
        <v>213</v>
      </c>
      <c r="E9" s="123" t="s">
        <v>214</v>
      </c>
      <c r="F9" s="123" t="s">
        <v>215</v>
      </c>
      <c r="G9" s="123" t="s">
        <v>216</v>
      </c>
      <c r="H9" s="123" t="s">
        <v>217</v>
      </c>
      <c r="I9" s="91"/>
      <c r="J9" s="70"/>
      <c r="K9" s="70"/>
      <c r="L9" s="70"/>
      <c r="M9" s="70"/>
      <c r="N9" s="70"/>
    </row>
    <row r="10" spans="1:14" ht="29.25" customHeight="1" thickBot="1" x14ac:dyDescent="0.2">
      <c r="B10" s="157"/>
      <c r="C10" s="124" t="s">
        <v>240</v>
      </c>
      <c r="D10" s="124" t="s">
        <v>240</v>
      </c>
      <c r="E10" s="124" t="s">
        <v>240</v>
      </c>
      <c r="F10" s="124" t="s">
        <v>240</v>
      </c>
      <c r="G10" s="124" t="s">
        <v>240</v>
      </c>
      <c r="H10" s="124" t="s">
        <v>240</v>
      </c>
      <c r="I10" s="91"/>
      <c r="J10" s="70"/>
      <c r="K10" s="70"/>
      <c r="L10" s="70"/>
      <c r="N10" s="70"/>
    </row>
    <row r="11" spans="1:14" s="80" customFormat="1" ht="18.75" customHeight="1" thickBot="1" x14ac:dyDescent="0.2">
      <c r="A11" s="87"/>
      <c r="B11" s="115"/>
      <c r="C11" s="125"/>
      <c r="D11" s="125"/>
      <c r="E11" s="125"/>
      <c r="F11" s="125"/>
      <c r="G11" s="125"/>
      <c r="H11" s="125"/>
      <c r="I11" s="92"/>
      <c r="J11" s="79"/>
      <c r="K11" s="79"/>
      <c r="L11" s="79"/>
      <c r="M11" s="79"/>
      <c r="N11" s="79"/>
    </row>
    <row r="12" spans="1:14" ht="48.75" customHeight="1" x14ac:dyDescent="0.15">
      <c r="B12" s="155" t="s">
        <v>1</v>
      </c>
      <c r="C12" s="126" t="s">
        <v>241</v>
      </c>
      <c r="D12" s="126" t="s">
        <v>242</v>
      </c>
      <c r="E12" s="126" t="s">
        <v>243</v>
      </c>
      <c r="F12" s="126" t="s">
        <v>244</v>
      </c>
      <c r="G12" s="126" t="s">
        <v>234</v>
      </c>
      <c r="H12" s="98"/>
      <c r="I12" s="83"/>
    </row>
    <row r="13" spans="1:14" ht="29.25" customHeight="1" thickBot="1" x14ac:dyDescent="0.2">
      <c r="B13" s="157"/>
      <c r="C13" s="124" t="s">
        <v>240</v>
      </c>
      <c r="D13" s="124" t="s">
        <v>240</v>
      </c>
      <c r="E13" s="124" t="s">
        <v>240</v>
      </c>
      <c r="F13" s="124" t="s">
        <v>240</v>
      </c>
      <c r="G13" s="124" t="s">
        <v>240</v>
      </c>
      <c r="H13" s="98"/>
      <c r="I13" s="83"/>
    </row>
    <row r="14" spans="1:14" s="80" customFormat="1" ht="18.75" customHeight="1" thickBot="1" x14ac:dyDescent="0.2">
      <c r="A14" s="87"/>
      <c r="B14" s="115"/>
      <c r="C14" s="125"/>
      <c r="D14" s="125"/>
      <c r="E14" s="125"/>
      <c r="F14" s="125"/>
      <c r="G14" s="125"/>
      <c r="H14" s="127"/>
      <c r="I14" s="93"/>
    </row>
    <row r="15" spans="1:14" ht="24.75" customHeight="1" x14ac:dyDescent="0.15">
      <c r="B15" s="155" t="s">
        <v>2</v>
      </c>
      <c r="C15" s="123" t="s">
        <v>247</v>
      </c>
      <c r="D15" s="123" t="s">
        <v>246</v>
      </c>
      <c r="E15" s="123" t="s">
        <v>245</v>
      </c>
      <c r="F15" s="114"/>
      <c r="G15" s="114"/>
      <c r="H15" s="98"/>
      <c r="I15" s="83"/>
    </row>
    <row r="16" spans="1:14" ht="29.25" customHeight="1" thickBot="1" x14ac:dyDescent="0.2">
      <c r="B16" s="157"/>
      <c r="C16" s="124" t="s">
        <v>240</v>
      </c>
      <c r="D16" s="124" t="s">
        <v>240</v>
      </c>
      <c r="E16" s="124" t="s">
        <v>240</v>
      </c>
      <c r="F16" s="98"/>
      <c r="G16" s="98"/>
      <c r="H16" s="98"/>
      <c r="I16" s="83"/>
    </row>
    <row r="17" spans="1:13" s="78" customFormat="1" ht="29.25" customHeight="1" x14ac:dyDescent="0.15">
      <c r="A17" s="96"/>
      <c r="B17" s="81"/>
      <c r="C17" s="94"/>
      <c r="D17" s="94"/>
      <c r="E17" s="94"/>
      <c r="F17" s="96"/>
      <c r="G17" s="96"/>
      <c r="H17" s="96"/>
      <c r="I17" s="97"/>
    </row>
    <row r="18" spans="1:13" ht="40.5" customHeight="1" x14ac:dyDescent="0.15">
      <c r="B18" s="142" t="s">
        <v>419</v>
      </c>
    </row>
    <row r="19" spans="1:13" s="85" customFormat="1" ht="37.5" x14ac:dyDescent="0.15">
      <c r="A19" s="88" t="s">
        <v>248</v>
      </c>
      <c r="B19" s="116" t="s">
        <v>3</v>
      </c>
      <c r="C19" s="116" t="s">
        <v>4</v>
      </c>
      <c r="D19" s="116" t="s">
        <v>5</v>
      </c>
      <c r="E19" s="116" t="s">
        <v>6</v>
      </c>
      <c r="F19" s="117" t="s">
        <v>7</v>
      </c>
      <c r="G19" s="118" t="s">
        <v>8</v>
      </c>
      <c r="H19" s="116" t="s">
        <v>9</v>
      </c>
      <c r="I19" s="116" t="s">
        <v>10</v>
      </c>
      <c r="J19" s="116" t="s">
        <v>11</v>
      </c>
      <c r="L19" s="89"/>
      <c r="M19" s="89"/>
    </row>
    <row r="20" spans="1:13" s="114" customFormat="1" ht="376.5" customHeight="1" x14ac:dyDescent="0.15">
      <c r="A20" s="140">
        <v>1</v>
      </c>
      <c r="B20" s="111" t="str">
        <f>IFERROR(_xlfn.XLOOKUP($A20,【経済】data!$A$2:$A$51,【経済】data!C$2:C$51),"")</f>
        <v/>
      </c>
      <c r="C20" s="111" t="str">
        <f>IFERROR(_xlfn.XLOOKUP($A20,【経済】data!$A$2:$A$51,【経済】data!D$2:D$51),"")</f>
        <v/>
      </c>
      <c r="D20" s="111" t="str">
        <f>IFERROR(_xlfn.XLOOKUP($A20,【経済】data!$A$2:$A$51,【経済】data!E$2:E$51),"")</f>
        <v/>
      </c>
      <c r="E20" s="111" t="str">
        <f>IFERROR(_xlfn.XLOOKUP($A20,【経済】data!$A$2:$A$51,【経済】data!F$2:F$51),"")</f>
        <v/>
      </c>
      <c r="F20" s="112" t="str">
        <f>IFERROR(_xlfn.XLOOKUP($A20,【経済】data!$A$2:$A$51,【経済】data!G$2:G$51),"")</f>
        <v/>
      </c>
      <c r="G20" s="113" t="str">
        <f>IFERROR(_xlfn.XLOOKUP($A20,【経済】data!$A$2:$A$51,【経済】data!B$2:B$51),"")</f>
        <v/>
      </c>
      <c r="H20" s="111" t="str">
        <f>IFERROR(_xlfn.XLOOKUP($A20,【経済】data!$A$2:$A$51,【経済】data!H$2:H$51),"")</f>
        <v/>
      </c>
      <c r="I20" s="111" t="str">
        <f>IFERROR(_xlfn.XLOOKUP($A20,【経済】data!$A$2:$A$51,【経済】data!I$2:I$51),"")</f>
        <v/>
      </c>
      <c r="J20" s="111" t="str">
        <f>IFERROR(_xlfn.XLOOKUP($A20,【経済】data!$A$2:$A$51,【経済】data!J$2:J$51),"")</f>
        <v/>
      </c>
    </row>
    <row r="21" spans="1:13" s="114" customFormat="1" ht="376.5" customHeight="1" x14ac:dyDescent="0.15">
      <c r="A21" s="140">
        <v>2</v>
      </c>
      <c r="B21" s="111" t="str">
        <f>IFERROR(_xlfn.XLOOKUP($A21,【経済】data!$A$2:$A$51,【経済】data!C$2:C$51),"")</f>
        <v/>
      </c>
      <c r="C21" s="111" t="str">
        <f>IFERROR(_xlfn.XLOOKUP($A21,【経済】data!$A$2:$A$51,【経済】data!D$2:D$51),"")</f>
        <v/>
      </c>
      <c r="D21" s="111" t="str">
        <f>IFERROR(_xlfn.XLOOKUP($A21,【経済】data!$A$2:$A$51,【経済】data!E$2:E$51),"")</f>
        <v/>
      </c>
      <c r="E21" s="111" t="str">
        <f>IFERROR(_xlfn.XLOOKUP($A21,【経済】data!$A$2:$A$51,【経済】data!F$2:F$51),"")</f>
        <v/>
      </c>
      <c r="F21" s="112" t="str">
        <f>IFERROR(_xlfn.XLOOKUP($A21,【経済】data!$A$2:$A$51,【経済】data!G$2:G$51),"")</f>
        <v/>
      </c>
      <c r="G21" s="113" t="str">
        <f>IFERROR(_xlfn.XLOOKUP($A21,【経済】data!$A$2:$A$51,【経済】data!B$2:B$51),"")</f>
        <v/>
      </c>
      <c r="H21" s="111" t="str">
        <f>IFERROR(_xlfn.XLOOKUP($A21,【経済】data!$A$2:$A$51,【経済】data!H$2:H$51),"")</f>
        <v/>
      </c>
      <c r="I21" s="111" t="str">
        <f>IFERROR(_xlfn.XLOOKUP($A21,【経済】data!$A$2:$A$51,【経済】data!I$2:I$51),"")</f>
        <v/>
      </c>
      <c r="J21" s="111" t="str">
        <f>IFERROR(_xlfn.XLOOKUP($A21,【経済】data!$A$2:$A$51,【経済】data!J$2:J$51),"")</f>
        <v/>
      </c>
    </row>
    <row r="22" spans="1:13" s="114" customFormat="1" ht="376.5" customHeight="1" x14ac:dyDescent="0.15">
      <c r="A22" s="140">
        <v>3</v>
      </c>
      <c r="B22" s="111" t="str">
        <f>IFERROR(_xlfn.XLOOKUP($A22,【経済】data!$A$2:$A$51,【経済】data!C$2:C$51),"")</f>
        <v/>
      </c>
      <c r="C22" s="111" t="str">
        <f>IFERROR(_xlfn.XLOOKUP($A22,【経済】data!$A$2:$A$51,【経済】data!D$2:D$51),"")</f>
        <v/>
      </c>
      <c r="D22" s="111" t="str">
        <f>IFERROR(_xlfn.XLOOKUP($A22,【経済】data!$A$2:$A$51,【経済】data!E$2:E$51),"")</f>
        <v/>
      </c>
      <c r="E22" s="111" t="str">
        <f>IFERROR(_xlfn.XLOOKUP($A22,【経済】data!$A$2:$A$51,【経済】data!F$2:F$51),"")</f>
        <v/>
      </c>
      <c r="F22" s="112" t="str">
        <f>IFERROR(_xlfn.XLOOKUP($A22,【経済】data!$A$2:$A$51,【経済】data!G$2:G$51),"")</f>
        <v/>
      </c>
      <c r="G22" s="113" t="str">
        <f>IFERROR(_xlfn.XLOOKUP($A22,【経済】data!$A$2:$A$51,【経済】data!B$2:B$51),"")</f>
        <v/>
      </c>
      <c r="H22" s="111" t="str">
        <f>IFERROR(_xlfn.XLOOKUP($A22,【経済】data!$A$2:$A$51,【経済】data!H$2:H$51),"")</f>
        <v/>
      </c>
      <c r="I22" s="111" t="str">
        <f>IFERROR(_xlfn.XLOOKUP($A22,【経済】data!$A$2:$A$51,【経済】data!I$2:I$51),"")</f>
        <v/>
      </c>
      <c r="J22" s="111" t="str">
        <f>IFERROR(_xlfn.XLOOKUP($A22,【経済】data!$A$2:$A$51,【経済】data!J$2:J$51),"")</f>
        <v/>
      </c>
    </row>
    <row r="23" spans="1:13" s="114" customFormat="1" ht="376.5" customHeight="1" x14ac:dyDescent="0.15">
      <c r="A23" s="140">
        <v>4</v>
      </c>
      <c r="B23" s="111" t="str">
        <f>IFERROR(_xlfn.XLOOKUP($A23,【経済】data!$A$2:$A$51,【経済】data!C$2:C$51),"")</f>
        <v/>
      </c>
      <c r="C23" s="111" t="str">
        <f>IFERROR(_xlfn.XLOOKUP($A23,【経済】data!$A$2:$A$51,【経済】data!D$2:D$51),"")</f>
        <v/>
      </c>
      <c r="D23" s="111" t="str">
        <f>IFERROR(_xlfn.XLOOKUP($A23,【経済】data!$A$2:$A$51,【経済】data!E$2:E$51),"")</f>
        <v/>
      </c>
      <c r="E23" s="111" t="str">
        <f>IFERROR(_xlfn.XLOOKUP($A23,【経済】data!$A$2:$A$51,【経済】data!F$2:F$51),"")</f>
        <v/>
      </c>
      <c r="F23" s="112" t="str">
        <f>IFERROR(_xlfn.XLOOKUP($A23,【経済】data!$A$2:$A$51,【経済】data!G$2:G$51),"")</f>
        <v/>
      </c>
      <c r="G23" s="113" t="str">
        <f>IFERROR(_xlfn.XLOOKUP($A23,【経済】data!$A$2:$A$51,【経済】data!B$2:B$51),"")</f>
        <v/>
      </c>
      <c r="H23" s="111" t="str">
        <f>IFERROR(_xlfn.XLOOKUP($A23,【経済】data!$A$2:$A$51,【経済】data!H$2:H$51),"")</f>
        <v/>
      </c>
      <c r="I23" s="111" t="str">
        <f>IFERROR(_xlfn.XLOOKUP($A23,【経済】data!$A$2:$A$51,【経済】data!I$2:I$51),"")</f>
        <v/>
      </c>
      <c r="J23" s="111" t="str">
        <f>IFERROR(_xlfn.XLOOKUP($A23,【経済】data!$A$2:$A$51,【経済】data!J$2:J$51),"")</f>
        <v/>
      </c>
    </row>
    <row r="24" spans="1:13" s="114" customFormat="1" ht="376.5" customHeight="1" x14ac:dyDescent="0.15">
      <c r="A24" s="140">
        <v>5</v>
      </c>
      <c r="B24" s="111" t="str">
        <f>IFERROR(_xlfn.XLOOKUP($A24,【経済】data!$A$2:$A$51,【経済】data!C$2:C$51),"")</f>
        <v/>
      </c>
      <c r="C24" s="111" t="str">
        <f>IFERROR(_xlfn.XLOOKUP($A24,【経済】data!$A$2:$A$51,【経済】data!D$2:D$51),"")</f>
        <v/>
      </c>
      <c r="D24" s="111" t="str">
        <f>IFERROR(_xlfn.XLOOKUP($A24,【経済】data!$A$2:$A$51,【経済】data!E$2:E$51),"")</f>
        <v/>
      </c>
      <c r="E24" s="111" t="str">
        <f>IFERROR(_xlfn.XLOOKUP($A24,【経済】data!$A$2:$A$51,【経済】data!F$2:F$51),"")</f>
        <v/>
      </c>
      <c r="F24" s="112" t="str">
        <f>IFERROR(_xlfn.XLOOKUP($A24,【経済】data!$A$2:$A$51,【経済】data!G$2:G$51),"")</f>
        <v/>
      </c>
      <c r="G24" s="113" t="str">
        <f>IFERROR(_xlfn.XLOOKUP($A24,【経済】data!$A$2:$A$51,【経済】data!B$2:B$51),"")</f>
        <v/>
      </c>
      <c r="H24" s="111" t="str">
        <f>IFERROR(_xlfn.XLOOKUP($A24,【経済】data!$A$2:$A$51,【経済】data!H$2:H$51),"")</f>
        <v/>
      </c>
      <c r="I24" s="111" t="str">
        <f>IFERROR(_xlfn.XLOOKUP($A24,【経済】data!$A$2:$A$51,【経済】data!I$2:I$51),"")</f>
        <v/>
      </c>
      <c r="J24" s="111" t="str">
        <f>IFERROR(_xlfn.XLOOKUP($A24,【経済】data!$A$2:$A$51,【経済】data!J$2:J$51),"")</f>
        <v/>
      </c>
    </row>
    <row r="25" spans="1:13" s="114" customFormat="1" ht="376.5" customHeight="1" x14ac:dyDescent="0.15">
      <c r="A25" s="140">
        <v>6</v>
      </c>
      <c r="B25" s="111" t="str">
        <f>IFERROR(_xlfn.XLOOKUP($A25,【経済】data!$A$2:$A$51,【経済】data!C$2:C$51),"")</f>
        <v/>
      </c>
      <c r="C25" s="111" t="str">
        <f>IFERROR(_xlfn.XLOOKUP($A25,【経済】data!$A$2:$A$51,【経済】data!D$2:D$51),"")</f>
        <v/>
      </c>
      <c r="D25" s="111" t="str">
        <f>IFERROR(_xlfn.XLOOKUP($A25,【経済】data!$A$2:$A$51,【経済】data!E$2:E$51),"")</f>
        <v/>
      </c>
      <c r="E25" s="111" t="str">
        <f>IFERROR(_xlfn.XLOOKUP($A25,【経済】data!$A$2:$A$51,【経済】data!F$2:F$51),"")</f>
        <v/>
      </c>
      <c r="F25" s="112" t="str">
        <f>IFERROR(_xlfn.XLOOKUP($A25,【経済】data!$A$2:$A$51,【経済】data!G$2:G$51),"")</f>
        <v/>
      </c>
      <c r="G25" s="113" t="str">
        <f>IFERROR(_xlfn.XLOOKUP($A25,【経済】data!$A$2:$A$51,【経済】data!B$2:B$51),"")</f>
        <v/>
      </c>
      <c r="H25" s="111" t="str">
        <f>IFERROR(_xlfn.XLOOKUP($A25,【経済】data!$A$2:$A$51,【経済】data!H$2:H$51),"")</f>
        <v/>
      </c>
      <c r="I25" s="111" t="str">
        <f>IFERROR(_xlfn.XLOOKUP($A25,【経済】data!$A$2:$A$51,【経済】data!I$2:I$51),"")</f>
        <v/>
      </c>
      <c r="J25" s="111" t="str">
        <f>IFERROR(_xlfn.XLOOKUP($A25,【経済】data!$A$2:$A$51,【経済】data!J$2:J$51),"")</f>
        <v/>
      </c>
    </row>
    <row r="26" spans="1:13" s="114" customFormat="1" ht="376.5" customHeight="1" x14ac:dyDescent="0.15">
      <c r="A26" s="140">
        <v>7</v>
      </c>
      <c r="B26" s="111" t="str">
        <f>IFERROR(_xlfn.XLOOKUP($A26,【経済】data!$A$2:$A$51,【経済】data!C$2:C$51),"")</f>
        <v/>
      </c>
      <c r="C26" s="111" t="str">
        <f>IFERROR(_xlfn.XLOOKUP($A26,【経済】data!$A$2:$A$51,【経済】data!D$2:D$51),"")</f>
        <v/>
      </c>
      <c r="D26" s="111" t="str">
        <f>IFERROR(_xlfn.XLOOKUP($A26,【経済】data!$A$2:$A$51,【経済】data!E$2:E$51),"")</f>
        <v/>
      </c>
      <c r="E26" s="111" t="str">
        <f>IFERROR(_xlfn.XLOOKUP($A26,【経済】data!$A$2:$A$51,【経済】data!F$2:F$51),"")</f>
        <v/>
      </c>
      <c r="F26" s="112" t="str">
        <f>IFERROR(_xlfn.XLOOKUP($A26,【経済】data!$A$2:$A$51,【経済】data!G$2:G$51),"")</f>
        <v/>
      </c>
      <c r="G26" s="113" t="str">
        <f>IFERROR(_xlfn.XLOOKUP($A26,【経済】data!$A$2:$A$51,【経済】data!B$2:B$51),"")</f>
        <v/>
      </c>
      <c r="H26" s="111" t="str">
        <f>IFERROR(_xlfn.XLOOKUP($A26,【経済】data!$A$2:$A$51,【経済】data!H$2:H$51),"")</f>
        <v/>
      </c>
      <c r="I26" s="111" t="str">
        <f>IFERROR(_xlfn.XLOOKUP($A26,【経済】data!$A$2:$A$51,【経済】data!I$2:I$51),"")</f>
        <v/>
      </c>
      <c r="J26" s="111" t="str">
        <f>IFERROR(_xlfn.XLOOKUP($A26,【経済】data!$A$2:$A$51,【経済】data!J$2:J$51),"")</f>
        <v/>
      </c>
    </row>
    <row r="27" spans="1:13" s="114" customFormat="1" ht="376.5" customHeight="1" x14ac:dyDescent="0.15">
      <c r="A27" s="140">
        <v>8</v>
      </c>
      <c r="B27" s="111" t="str">
        <f>IFERROR(_xlfn.XLOOKUP($A27,【経済】data!$A$2:$A$51,【経済】data!C$2:C$51),"")</f>
        <v/>
      </c>
      <c r="C27" s="111" t="str">
        <f>IFERROR(_xlfn.XLOOKUP($A27,【経済】data!$A$2:$A$51,【経済】data!D$2:D$51),"")</f>
        <v/>
      </c>
      <c r="D27" s="111" t="str">
        <f>IFERROR(_xlfn.XLOOKUP($A27,【経済】data!$A$2:$A$51,【経済】data!E$2:E$51),"")</f>
        <v/>
      </c>
      <c r="E27" s="111" t="str">
        <f>IFERROR(_xlfn.XLOOKUP($A27,【経済】data!$A$2:$A$51,【経済】data!F$2:F$51),"")</f>
        <v/>
      </c>
      <c r="F27" s="112" t="str">
        <f>IFERROR(_xlfn.XLOOKUP($A27,【経済】data!$A$2:$A$51,【経済】data!G$2:G$51),"")</f>
        <v/>
      </c>
      <c r="G27" s="113" t="str">
        <f>IFERROR(_xlfn.XLOOKUP($A27,【経済】data!$A$2:$A$51,【経済】data!B$2:B$51),"")</f>
        <v/>
      </c>
      <c r="H27" s="111" t="str">
        <f>IFERROR(_xlfn.XLOOKUP($A27,【経済】data!$A$2:$A$51,【経済】data!H$2:H$51),"")</f>
        <v/>
      </c>
      <c r="I27" s="111" t="str">
        <f>IFERROR(_xlfn.XLOOKUP($A27,【経済】data!$A$2:$A$51,【経済】data!I$2:I$51),"")</f>
        <v/>
      </c>
      <c r="J27" s="111" t="str">
        <f>IFERROR(_xlfn.XLOOKUP($A27,【経済】data!$A$2:$A$51,【経済】data!J$2:J$51),"")</f>
        <v/>
      </c>
    </row>
    <row r="28" spans="1:13" s="114" customFormat="1" ht="376.5" customHeight="1" x14ac:dyDescent="0.15">
      <c r="A28" s="140">
        <v>9</v>
      </c>
      <c r="B28" s="111" t="str">
        <f>IFERROR(_xlfn.XLOOKUP($A28,【経済】data!$A$2:$A$51,【経済】data!C$2:C$51),"")</f>
        <v/>
      </c>
      <c r="C28" s="111" t="str">
        <f>IFERROR(_xlfn.XLOOKUP($A28,【経済】data!$A$2:$A$51,【経済】data!D$2:D$51),"")</f>
        <v/>
      </c>
      <c r="D28" s="111" t="str">
        <f>IFERROR(_xlfn.XLOOKUP($A28,【経済】data!$A$2:$A$51,【経済】data!E$2:E$51),"")</f>
        <v/>
      </c>
      <c r="E28" s="111" t="str">
        <f>IFERROR(_xlfn.XLOOKUP($A28,【経済】data!$A$2:$A$51,【経済】data!F$2:F$51),"")</f>
        <v/>
      </c>
      <c r="F28" s="112" t="str">
        <f>IFERROR(_xlfn.XLOOKUP($A28,【経済】data!$A$2:$A$51,【経済】data!G$2:G$51),"")</f>
        <v/>
      </c>
      <c r="G28" s="113" t="str">
        <f>IFERROR(_xlfn.XLOOKUP($A28,【経済】data!$A$2:$A$51,【経済】data!B$2:B$51),"")</f>
        <v/>
      </c>
      <c r="H28" s="111" t="str">
        <f>IFERROR(_xlfn.XLOOKUP($A28,【経済】data!$A$2:$A$51,【経済】data!H$2:H$51),"")</f>
        <v/>
      </c>
      <c r="I28" s="111" t="str">
        <f>IFERROR(_xlfn.XLOOKUP($A28,【経済】data!$A$2:$A$51,【経済】data!I$2:I$51),"")</f>
        <v/>
      </c>
      <c r="J28" s="111" t="str">
        <f>IFERROR(_xlfn.XLOOKUP($A28,【経済】data!$A$2:$A$51,【経済】data!J$2:J$51),"")</f>
        <v/>
      </c>
    </row>
    <row r="29" spans="1:13" s="114" customFormat="1" ht="376.5" customHeight="1" x14ac:dyDescent="0.15">
      <c r="A29" s="140">
        <v>10</v>
      </c>
      <c r="B29" s="111" t="str">
        <f>IFERROR(_xlfn.XLOOKUP($A29,【経済】data!$A$2:$A$51,【経済】data!C$2:C$51),"")</f>
        <v/>
      </c>
      <c r="C29" s="111" t="str">
        <f>IFERROR(_xlfn.XLOOKUP($A29,【経済】data!$A$2:$A$51,【経済】data!D$2:D$51),"")</f>
        <v/>
      </c>
      <c r="D29" s="111" t="str">
        <f>IFERROR(_xlfn.XLOOKUP($A29,【経済】data!$A$2:$A$51,【経済】data!E$2:E$51),"")</f>
        <v/>
      </c>
      <c r="E29" s="111" t="str">
        <f>IFERROR(_xlfn.XLOOKUP($A29,【経済】data!$A$2:$A$51,【経済】data!F$2:F$51),"")</f>
        <v/>
      </c>
      <c r="F29" s="112" t="str">
        <f>IFERROR(_xlfn.XLOOKUP($A29,【経済】data!$A$2:$A$51,【経済】data!G$2:G$51),"")</f>
        <v/>
      </c>
      <c r="G29" s="113" t="str">
        <f>IFERROR(_xlfn.XLOOKUP($A29,【経済】data!$A$2:$A$51,【経済】data!B$2:B$51),"")</f>
        <v/>
      </c>
      <c r="H29" s="111" t="str">
        <f>IFERROR(_xlfn.XLOOKUP($A29,【経済】data!$A$2:$A$51,【経済】data!H$2:H$51),"")</f>
        <v/>
      </c>
      <c r="I29" s="111" t="str">
        <f>IFERROR(_xlfn.XLOOKUP($A29,【経済】data!$A$2:$A$51,【経済】data!I$2:I$51),"")</f>
        <v/>
      </c>
      <c r="J29" s="111" t="str">
        <f>IFERROR(_xlfn.XLOOKUP($A29,【経済】data!$A$2:$A$51,【経済】data!J$2:J$51),"")</f>
        <v/>
      </c>
      <c r="L29" s="114" t="str">
        <f>IFERROR(_xlfn.XLOOKUP($A29,【経済】data!$A$2:$A$51,【経済】data!L$2:L$51),"")</f>
        <v/>
      </c>
      <c r="M29" s="114" t="str">
        <f>IFERROR(_xlfn.XLOOKUP($A29,【経済】data!$A$2:$A$51,【経済】data!M$2:M$51),"")</f>
        <v/>
      </c>
    </row>
    <row r="30" spans="1:13" s="114" customFormat="1" ht="376.5" customHeight="1" x14ac:dyDescent="0.15">
      <c r="A30" s="140">
        <v>11</v>
      </c>
      <c r="B30" s="111" t="str">
        <f>IFERROR(_xlfn.XLOOKUP($A30,【経済】data!$A$2:$A$51,【経済】data!C$2:C$51),"")</f>
        <v/>
      </c>
      <c r="C30" s="111" t="str">
        <f>IFERROR(_xlfn.XLOOKUP($A30,【経済】data!$A$2:$A$51,【経済】data!D$2:D$51),"")</f>
        <v/>
      </c>
      <c r="D30" s="111" t="str">
        <f>IFERROR(_xlfn.XLOOKUP($A30,【経済】data!$A$2:$A$51,【経済】data!E$2:E$51),"")</f>
        <v/>
      </c>
      <c r="E30" s="111" t="str">
        <f>IFERROR(_xlfn.XLOOKUP($A30,【経済】data!$A$2:$A$51,【経済】data!F$2:F$51),"")</f>
        <v/>
      </c>
      <c r="F30" s="112" t="str">
        <f>IFERROR(_xlfn.XLOOKUP($A30,【経済】data!$A$2:$A$51,【経済】data!G$2:G$51),"")</f>
        <v/>
      </c>
      <c r="G30" s="113" t="str">
        <f>IFERROR(_xlfn.XLOOKUP($A30,【経済】data!$A$2:$A$51,【経済】data!B$2:B$51),"")</f>
        <v/>
      </c>
      <c r="H30" s="111" t="str">
        <f>IFERROR(_xlfn.XLOOKUP($A30,【経済】data!$A$2:$A$51,【経済】data!H$2:H$51),"")</f>
        <v/>
      </c>
      <c r="I30" s="111" t="str">
        <f>IFERROR(_xlfn.XLOOKUP($A30,【経済】data!$A$2:$A$51,【経済】data!I$2:I$51),"")</f>
        <v/>
      </c>
      <c r="J30" s="111" t="str">
        <f>IFERROR(_xlfn.XLOOKUP($A30,【経済】data!$A$2:$A$51,【経済】data!J$2:J$51),"")</f>
        <v/>
      </c>
      <c r="L30" s="114" t="str">
        <f>IFERROR(_xlfn.XLOOKUP($A30,【経済】data!$A$2:$A$51,【経済】data!L$2:L$51),"")</f>
        <v/>
      </c>
      <c r="M30" s="114" t="str">
        <f>IFERROR(_xlfn.XLOOKUP($A30,【経済】data!$A$2:$A$51,【経済】data!M$2:M$51),"")</f>
        <v/>
      </c>
    </row>
    <row r="31" spans="1:13" s="114" customFormat="1" ht="376.5" customHeight="1" x14ac:dyDescent="0.15">
      <c r="A31" s="140">
        <v>12</v>
      </c>
      <c r="B31" s="111" t="str">
        <f>IFERROR(_xlfn.XLOOKUP($A31,【経済】data!$A$2:$A$51,【経済】data!C$2:C$51),"")</f>
        <v/>
      </c>
      <c r="C31" s="111" t="str">
        <f>IFERROR(_xlfn.XLOOKUP($A31,【経済】data!$A$2:$A$51,【経済】data!D$2:D$51),"")</f>
        <v/>
      </c>
      <c r="D31" s="111" t="str">
        <f>IFERROR(_xlfn.XLOOKUP($A31,【経済】data!$A$2:$A$51,【経済】data!E$2:E$51),"")</f>
        <v/>
      </c>
      <c r="E31" s="111" t="str">
        <f>IFERROR(_xlfn.XLOOKUP($A31,【経済】data!$A$2:$A$51,【経済】data!F$2:F$51),"")</f>
        <v/>
      </c>
      <c r="F31" s="112" t="str">
        <f>IFERROR(_xlfn.XLOOKUP($A31,【経済】data!$A$2:$A$51,【経済】data!G$2:G$51),"")</f>
        <v/>
      </c>
      <c r="G31" s="113" t="str">
        <f>IFERROR(_xlfn.XLOOKUP($A31,【経済】data!$A$2:$A$51,【経済】data!B$2:B$51),"")</f>
        <v/>
      </c>
      <c r="H31" s="111" t="str">
        <f>IFERROR(_xlfn.XLOOKUP($A31,【経済】data!$A$2:$A$51,【経済】data!H$2:H$51),"")</f>
        <v/>
      </c>
      <c r="I31" s="111" t="str">
        <f>IFERROR(_xlfn.XLOOKUP($A31,【経済】data!$A$2:$A$51,【経済】data!I$2:I$51),"")</f>
        <v/>
      </c>
      <c r="J31" s="111" t="str">
        <f>IFERROR(_xlfn.XLOOKUP($A31,【経済】data!$A$2:$A$51,【経済】data!J$2:J$51),"")</f>
        <v/>
      </c>
      <c r="L31" s="114" t="str">
        <f>IFERROR(_xlfn.XLOOKUP($A31,【経済】data!$A$2:$A$51,【経済】data!L$2:L$51),"")</f>
        <v/>
      </c>
      <c r="M31" s="114" t="str">
        <f>IFERROR(_xlfn.XLOOKUP($A31,【経済】data!$A$2:$A$51,【経済】data!M$2:M$51),"")</f>
        <v/>
      </c>
    </row>
    <row r="32" spans="1:13" s="114" customFormat="1" ht="376.5" customHeight="1" x14ac:dyDescent="0.15">
      <c r="A32" s="140">
        <v>13</v>
      </c>
      <c r="B32" s="111" t="str">
        <f>IFERROR(_xlfn.XLOOKUP($A32,【経済】data!$A$2:$A$51,【経済】data!C$2:C$51),"")</f>
        <v/>
      </c>
      <c r="C32" s="111" t="str">
        <f>IFERROR(_xlfn.XLOOKUP($A32,【経済】data!$A$2:$A$51,【経済】data!D$2:D$51),"")</f>
        <v/>
      </c>
      <c r="D32" s="111" t="str">
        <f>IFERROR(_xlfn.XLOOKUP($A32,【経済】data!$A$2:$A$51,【経済】data!E$2:E$51),"")</f>
        <v/>
      </c>
      <c r="E32" s="111" t="str">
        <f>IFERROR(_xlfn.XLOOKUP($A32,【経済】data!$A$2:$A$51,【経済】data!F$2:F$51),"")</f>
        <v/>
      </c>
      <c r="F32" s="112" t="str">
        <f>IFERROR(_xlfn.XLOOKUP($A32,【経済】data!$A$2:$A$51,【経済】data!G$2:G$51),"")</f>
        <v/>
      </c>
      <c r="G32" s="113" t="str">
        <f>IFERROR(_xlfn.XLOOKUP($A32,【経済】data!$A$2:$A$51,【経済】data!B$2:B$51),"")</f>
        <v/>
      </c>
      <c r="H32" s="111" t="str">
        <f>IFERROR(_xlfn.XLOOKUP($A32,【経済】data!$A$2:$A$51,【経済】data!H$2:H$51),"")</f>
        <v/>
      </c>
      <c r="I32" s="111" t="str">
        <f>IFERROR(_xlfn.XLOOKUP($A32,【経済】data!$A$2:$A$51,【経済】data!I$2:I$51),"")</f>
        <v/>
      </c>
      <c r="J32" s="111" t="str">
        <f>IFERROR(_xlfn.XLOOKUP($A32,【経済】data!$A$2:$A$51,【経済】data!J$2:J$51),"")</f>
        <v/>
      </c>
      <c r="L32" s="114" t="str">
        <f>IFERROR(_xlfn.XLOOKUP($A32,【経済】data!$A$2:$A$51,【経済】data!L$2:L$51),"")</f>
        <v/>
      </c>
      <c r="M32" s="114" t="str">
        <f>IFERROR(_xlfn.XLOOKUP($A32,【経済】data!$A$2:$A$51,【経済】data!M$2:M$51),"")</f>
        <v/>
      </c>
    </row>
    <row r="33" spans="1:13" s="114" customFormat="1" ht="376.5" customHeight="1" x14ac:dyDescent="0.15">
      <c r="A33" s="140">
        <v>14</v>
      </c>
      <c r="B33" s="111" t="str">
        <f>IFERROR(_xlfn.XLOOKUP($A33,【経済】data!$A$2:$A$51,【経済】data!C$2:C$51),"")</f>
        <v/>
      </c>
      <c r="C33" s="111" t="str">
        <f>IFERROR(_xlfn.XLOOKUP($A33,【経済】data!$A$2:$A$51,【経済】data!D$2:D$51),"")</f>
        <v/>
      </c>
      <c r="D33" s="111" t="str">
        <f>IFERROR(_xlfn.XLOOKUP($A33,【経済】data!$A$2:$A$51,【経済】data!E$2:E$51),"")</f>
        <v/>
      </c>
      <c r="E33" s="111" t="str">
        <f>IFERROR(_xlfn.XLOOKUP($A33,【経済】data!$A$2:$A$51,【経済】data!F$2:F$51),"")</f>
        <v/>
      </c>
      <c r="F33" s="112" t="str">
        <f>IFERROR(_xlfn.XLOOKUP($A33,【経済】data!$A$2:$A$51,【経済】data!G$2:G$51),"")</f>
        <v/>
      </c>
      <c r="G33" s="113" t="str">
        <f>IFERROR(_xlfn.XLOOKUP($A33,【経済】data!$A$2:$A$51,【経済】data!B$2:B$51),"")</f>
        <v/>
      </c>
      <c r="H33" s="111" t="str">
        <f>IFERROR(_xlfn.XLOOKUP($A33,【経済】data!$A$2:$A$51,【経済】data!H$2:H$51),"")</f>
        <v/>
      </c>
      <c r="I33" s="111" t="str">
        <f>IFERROR(_xlfn.XLOOKUP($A33,【経済】data!$A$2:$A$51,【経済】data!I$2:I$51),"")</f>
        <v/>
      </c>
      <c r="J33" s="111" t="str">
        <f>IFERROR(_xlfn.XLOOKUP($A33,【経済】data!$A$2:$A$51,【経済】data!J$2:J$51),"")</f>
        <v/>
      </c>
      <c r="L33" s="114" t="str">
        <f>IFERROR(_xlfn.XLOOKUP($A33,【経済】data!$A$2:$A$51,【経済】data!L$2:L$51),"")</f>
        <v/>
      </c>
      <c r="M33" s="114" t="str">
        <f>IFERROR(_xlfn.XLOOKUP($A33,【経済】data!$A$2:$A$51,【経済】data!M$2:M$51),"")</f>
        <v/>
      </c>
    </row>
    <row r="34" spans="1:13" s="114" customFormat="1" ht="376.5" customHeight="1" x14ac:dyDescent="0.15">
      <c r="A34" s="140">
        <v>15</v>
      </c>
      <c r="B34" s="111" t="str">
        <f>IFERROR(_xlfn.XLOOKUP($A34,【経済】data!$A$2:$A$51,【経済】data!C$2:C$51),"")</f>
        <v/>
      </c>
      <c r="C34" s="111" t="str">
        <f>IFERROR(_xlfn.XLOOKUP($A34,【経済】data!$A$2:$A$51,【経済】data!D$2:D$51),"")</f>
        <v/>
      </c>
      <c r="D34" s="111" t="str">
        <f>IFERROR(_xlfn.XLOOKUP($A34,【経済】data!$A$2:$A$51,【経済】data!E$2:E$51),"")</f>
        <v/>
      </c>
      <c r="E34" s="111" t="str">
        <f>IFERROR(_xlfn.XLOOKUP($A34,【経済】data!$A$2:$A$51,【経済】data!F$2:F$51),"")</f>
        <v/>
      </c>
      <c r="F34" s="112" t="str">
        <f>IFERROR(_xlfn.XLOOKUP($A34,【経済】data!$A$2:$A$51,【経済】data!G$2:G$51),"")</f>
        <v/>
      </c>
      <c r="G34" s="113" t="str">
        <f>IFERROR(_xlfn.XLOOKUP($A34,【経済】data!$A$2:$A$51,【経済】data!B$2:B$51),"")</f>
        <v/>
      </c>
      <c r="H34" s="111" t="str">
        <f>IFERROR(_xlfn.XLOOKUP($A34,【経済】data!$A$2:$A$51,【経済】data!H$2:H$51),"")</f>
        <v/>
      </c>
      <c r="I34" s="111" t="str">
        <f>IFERROR(_xlfn.XLOOKUP($A34,【経済】data!$A$2:$A$51,【経済】data!I$2:I$51),"")</f>
        <v/>
      </c>
      <c r="J34" s="111" t="str">
        <f>IFERROR(_xlfn.XLOOKUP($A34,【経済】data!$A$2:$A$51,【経済】data!J$2:J$51),"")</f>
        <v/>
      </c>
      <c r="L34" s="114" t="str">
        <f>IFERROR(_xlfn.XLOOKUP($A34,【経済】data!$A$2:$A$51,【経済】data!L$2:L$51),"")</f>
        <v/>
      </c>
      <c r="M34" s="114" t="str">
        <f>IFERROR(_xlfn.XLOOKUP($A34,【経済】data!$A$2:$A$51,【経済】data!M$2:M$51),"")</f>
        <v/>
      </c>
    </row>
    <row r="35" spans="1:13" s="114" customFormat="1" ht="376.5" customHeight="1" x14ac:dyDescent="0.15">
      <c r="A35" s="140">
        <v>16</v>
      </c>
      <c r="B35" s="111" t="str">
        <f>IFERROR(_xlfn.XLOOKUP($A35,【経済】data!$A$2:$A$51,【経済】data!C$2:C$51),"")</f>
        <v/>
      </c>
      <c r="C35" s="111" t="str">
        <f>IFERROR(_xlfn.XLOOKUP($A35,【経済】data!$A$2:$A$51,【経済】data!D$2:D$51),"")</f>
        <v/>
      </c>
      <c r="D35" s="111" t="str">
        <f>IFERROR(_xlfn.XLOOKUP($A35,【経済】data!$A$2:$A$51,【経済】data!E$2:E$51),"")</f>
        <v/>
      </c>
      <c r="E35" s="111" t="str">
        <f>IFERROR(_xlfn.XLOOKUP($A35,【経済】data!$A$2:$A$51,【経済】data!F$2:F$51),"")</f>
        <v/>
      </c>
      <c r="F35" s="112" t="str">
        <f>IFERROR(_xlfn.XLOOKUP($A35,【経済】data!$A$2:$A$51,【経済】data!G$2:G$51),"")</f>
        <v/>
      </c>
      <c r="G35" s="113" t="str">
        <f>IFERROR(_xlfn.XLOOKUP($A35,【経済】data!$A$2:$A$51,【経済】data!B$2:B$51),"")</f>
        <v/>
      </c>
      <c r="H35" s="111" t="str">
        <f>IFERROR(_xlfn.XLOOKUP($A35,【経済】data!$A$2:$A$51,【経済】data!H$2:H$51),"")</f>
        <v/>
      </c>
      <c r="I35" s="111" t="str">
        <f>IFERROR(_xlfn.XLOOKUP($A35,【経済】data!$A$2:$A$51,【経済】data!I$2:I$51),"")</f>
        <v/>
      </c>
      <c r="J35" s="111" t="str">
        <f>IFERROR(_xlfn.XLOOKUP($A35,【経済】data!$A$2:$A$51,【経済】data!J$2:J$51),"")</f>
        <v/>
      </c>
      <c r="L35" s="114" t="str">
        <f>IFERROR(_xlfn.XLOOKUP($A35,【経済】data!$A$2:$A$51,【経済】data!L$2:L$51),"")</f>
        <v/>
      </c>
      <c r="M35" s="114" t="str">
        <f>IFERROR(_xlfn.XLOOKUP($A35,【経済】data!$A$2:$A$51,【経済】data!M$2:M$51),"")</f>
        <v/>
      </c>
    </row>
    <row r="36" spans="1:13" s="114" customFormat="1" ht="376.5" customHeight="1" x14ac:dyDescent="0.15">
      <c r="A36" s="140">
        <v>17</v>
      </c>
      <c r="B36" s="111" t="str">
        <f>IFERROR(_xlfn.XLOOKUP($A36,【経済】data!$A$2:$A$51,【経済】data!C$2:C$51),"")</f>
        <v/>
      </c>
      <c r="C36" s="111" t="str">
        <f>IFERROR(_xlfn.XLOOKUP($A36,【経済】data!$A$2:$A$51,【経済】data!D$2:D$51),"")</f>
        <v/>
      </c>
      <c r="D36" s="111" t="str">
        <f>IFERROR(_xlfn.XLOOKUP($A36,【経済】data!$A$2:$A$51,【経済】data!E$2:E$51),"")</f>
        <v/>
      </c>
      <c r="E36" s="111" t="str">
        <f>IFERROR(_xlfn.XLOOKUP($A36,【経済】data!$A$2:$A$51,【経済】data!F$2:F$51),"")</f>
        <v/>
      </c>
      <c r="F36" s="112" t="str">
        <f>IFERROR(_xlfn.XLOOKUP($A36,【経済】data!$A$2:$A$51,【経済】data!G$2:G$51),"")</f>
        <v/>
      </c>
      <c r="G36" s="113" t="str">
        <f>IFERROR(_xlfn.XLOOKUP($A36,【経済】data!$A$2:$A$51,【経済】data!B$2:B$51),"")</f>
        <v/>
      </c>
      <c r="H36" s="111" t="str">
        <f>IFERROR(_xlfn.XLOOKUP($A36,【経済】data!$A$2:$A$51,【経済】data!H$2:H$51),"")</f>
        <v/>
      </c>
      <c r="I36" s="111" t="str">
        <f>IFERROR(_xlfn.XLOOKUP($A36,【経済】data!$A$2:$A$51,【経済】data!I$2:I$51),"")</f>
        <v/>
      </c>
      <c r="J36" s="111" t="str">
        <f>IFERROR(_xlfn.XLOOKUP($A36,【経済】data!$A$2:$A$51,【経済】data!J$2:J$51),"")</f>
        <v/>
      </c>
      <c r="L36" s="114" t="str">
        <f>IFERROR(_xlfn.XLOOKUP($A36,【経済】data!$A$2:$A$51,【経済】data!L$2:L$51),"")</f>
        <v/>
      </c>
      <c r="M36" s="114" t="str">
        <f>IFERROR(_xlfn.XLOOKUP($A36,【経済】data!$A$2:$A$51,【経済】data!M$2:M$51),"")</f>
        <v/>
      </c>
    </row>
    <row r="37" spans="1:13" s="114" customFormat="1" ht="376.5" customHeight="1" x14ac:dyDescent="0.15">
      <c r="A37" s="140">
        <v>18</v>
      </c>
      <c r="B37" s="111" t="str">
        <f>IFERROR(_xlfn.XLOOKUP($A37,【経済】data!$A$2:$A$51,【経済】data!C$2:C$51),"")</f>
        <v/>
      </c>
      <c r="C37" s="111" t="str">
        <f>IFERROR(_xlfn.XLOOKUP($A37,【経済】data!$A$2:$A$51,【経済】data!D$2:D$51),"")</f>
        <v/>
      </c>
      <c r="D37" s="111" t="str">
        <f>IFERROR(_xlfn.XLOOKUP($A37,【経済】data!$A$2:$A$51,【経済】data!E$2:E$51),"")</f>
        <v/>
      </c>
      <c r="E37" s="111" t="str">
        <f>IFERROR(_xlfn.XLOOKUP($A37,【経済】data!$A$2:$A$51,【経済】data!F$2:F$51),"")</f>
        <v/>
      </c>
      <c r="F37" s="112" t="str">
        <f>IFERROR(_xlfn.XLOOKUP($A37,【経済】data!$A$2:$A$51,【経済】data!G$2:G$51),"")</f>
        <v/>
      </c>
      <c r="G37" s="113" t="str">
        <f>IFERROR(_xlfn.XLOOKUP($A37,【経済】data!$A$2:$A$51,【経済】data!B$2:B$51),"")</f>
        <v/>
      </c>
      <c r="H37" s="111" t="str">
        <f>IFERROR(_xlfn.XLOOKUP($A37,【経済】data!$A$2:$A$51,【経済】data!H$2:H$51),"")</f>
        <v/>
      </c>
      <c r="I37" s="111" t="str">
        <f>IFERROR(_xlfn.XLOOKUP($A37,【経済】data!$A$2:$A$51,【経済】data!I$2:I$51),"")</f>
        <v/>
      </c>
      <c r="J37" s="111" t="str">
        <f>IFERROR(_xlfn.XLOOKUP($A37,【経済】data!$A$2:$A$51,【経済】data!J$2:J$51),"")</f>
        <v/>
      </c>
      <c r="L37" s="114" t="str">
        <f>IFERROR(_xlfn.XLOOKUP($A37,【経済】data!$A$2:$A$51,【経済】data!L$2:L$51),"")</f>
        <v/>
      </c>
      <c r="M37" s="114" t="str">
        <f>IFERROR(_xlfn.XLOOKUP($A37,【経済】data!$A$2:$A$51,【経済】data!M$2:M$51),"")</f>
        <v/>
      </c>
    </row>
    <row r="38" spans="1:13" s="114" customFormat="1" ht="376.5" customHeight="1" x14ac:dyDescent="0.15">
      <c r="A38" s="140">
        <v>19</v>
      </c>
      <c r="B38" s="111" t="str">
        <f>IFERROR(_xlfn.XLOOKUP($A38,【経済】data!$A$2:$A$51,【経済】data!C$2:C$51),"")</f>
        <v/>
      </c>
      <c r="C38" s="111" t="str">
        <f>IFERROR(_xlfn.XLOOKUP($A38,【経済】data!$A$2:$A$51,【経済】data!D$2:D$51),"")</f>
        <v/>
      </c>
      <c r="D38" s="111" t="str">
        <f>IFERROR(_xlfn.XLOOKUP($A38,【経済】data!$A$2:$A$51,【経済】data!E$2:E$51),"")</f>
        <v/>
      </c>
      <c r="E38" s="111" t="str">
        <f>IFERROR(_xlfn.XLOOKUP($A38,【経済】data!$A$2:$A$51,【経済】data!F$2:F$51),"")</f>
        <v/>
      </c>
      <c r="F38" s="112" t="str">
        <f>IFERROR(_xlfn.XLOOKUP($A38,【経済】data!$A$2:$A$51,【経済】data!G$2:G$51),"")</f>
        <v/>
      </c>
      <c r="G38" s="113" t="str">
        <f>IFERROR(_xlfn.XLOOKUP($A38,【経済】data!$A$2:$A$51,【経済】data!B$2:B$51),"")</f>
        <v/>
      </c>
      <c r="H38" s="111" t="str">
        <f>IFERROR(_xlfn.XLOOKUP($A38,【経済】data!$A$2:$A$51,【経済】data!H$2:H$51),"")</f>
        <v/>
      </c>
      <c r="I38" s="111" t="str">
        <f>IFERROR(_xlfn.XLOOKUP($A38,【経済】data!$A$2:$A$51,【経済】data!I$2:I$51),"")</f>
        <v/>
      </c>
      <c r="J38" s="111" t="str">
        <f>IFERROR(_xlfn.XLOOKUP($A38,【経済】data!$A$2:$A$51,【経済】data!J$2:J$51),"")</f>
        <v/>
      </c>
      <c r="L38" s="114" t="str">
        <f>IFERROR(_xlfn.XLOOKUP($A38,【経済】data!$A$2:$A$51,【経済】data!L$2:L$51),"")</f>
        <v/>
      </c>
      <c r="M38" s="114" t="str">
        <f>IFERROR(_xlfn.XLOOKUP($A38,【経済】data!$A$2:$A$51,【経済】data!M$2:M$51),"")</f>
        <v/>
      </c>
    </row>
    <row r="39" spans="1:13" s="114" customFormat="1" ht="376.5" customHeight="1" x14ac:dyDescent="0.15">
      <c r="A39" s="140">
        <v>20</v>
      </c>
      <c r="B39" s="111" t="str">
        <f>IFERROR(_xlfn.XLOOKUP($A39,【経済】data!$A$2:$A$51,【経済】data!C$2:C$51),"")</f>
        <v/>
      </c>
      <c r="C39" s="111" t="str">
        <f>IFERROR(_xlfn.XLOOKUP($A39,【経済】data!$A$2:$A$51,【経済】data!D$2:D$51),"")</f>
        <v/>
      </c>
      <c r="D39" s="111" t="str">
        <f>IFERROR(_xlfn.XLOOKUP($A39,【経済】data!$A$2:$A$51,【経済】data!E$2:E$51),"")</f>
        <v/>
      </c>
      <c r="E39" s="111" t="str">
        <f>IFERROR(_xlfn.XLOOKUP($A39,【経済】data!$A$2:$A$51,【経済】data!F$2:F$51),"")</f>
        <v/>
      </c>
      <c r="F39" s="112" t="str">
        <f>IFERROR(_xlfn.XLOOKUP($A39,【経済】data!$A$2:$A$51,【経済】data!G$2:G$51),"")</f>
        <v/>
      </c>
      <c r="G39" s="113" t="str">
        <f>IFERROR(_xlfn.XLOOKUP($A39,【経済】data!$A$2:$A$51,【経済】data!B$2:B$51),"")</f>
        <v/>
      </c>
      <c r="H39" s="111" t="str">
        <f>IFERROR(_xlfn.XLOOKUP($A39,【経済】data!$A$2:$A$51,【経済】data!H$2:H$51),"")</f>
        <v/>
      </c>
      <c r="I39" s="111" t="str">
        <f>IFERROR(_xlfn.XLOOKUP($A39,【経済】data!$A$2:$A$51,【経済】data!I$2:I$51),"")</f>
        <v/>
      </c>
      <c r="J39" s="111" t="str">
        <f>IFERROR(_xlfn.XLOOKUP($A39,【経済】data!$A$2:$A$51,【経済】data!J$2:J$51),"")</f>
        <v/>
      </c>
      <c r="L39" s="114" t="str">
        <f>IFERROR(_xlfn.XLOOKUP($A39,【経済】data!$A$2:$A$51,【経済】data!L$2:L$51),"")</f>
        <v/>
      </c>
      <c r="M39" s="114" t="str">
        <f>IFERROR(_xlfn.XLOOKUP($A39,【経済】data!$A$2:$A$51,【経済】data!M$2:M$51),"")</f>
        <v/>
      </c>
    </row>
    <row r="40" spans="1:13" s="114" customFormat="1" ht="376.5" customHeight="1" x14ac:dyDescent="0.15">
      <c r="A40" s="140">
        <v>21</v>
      </c>
      <c r="B40" s="111" t="str">
        <f>IFERROR(_xlfn.XLOOKUP($A40,【経済】data!$A$2:$A$51,【経済】data!C$2:C$51),"")</f>
        <v/>
      </c>
      <c r="C40" s="111" t="str">
        <f>IFERROR(_xlfn.XLOOKUP($A40,【経済】data!$A$2:$A$51,【経済】data!D$2:D$51),"")</f>
        <v/>
      </c>
      <c r="D40" s="111" t="str">
        <f>IFERROR(_xlfn.XLOOKUP($A40,【経済】data!$A$2:$A$51,【経済】data!E$2:E$51),"")</f>
        <v/>
      </c>
      <c r="E40" s="111" t="str">
        <f>IFERROR(_xlfn.XLOOKUP($A40,【経済】data!$A$2:$A$51,【経済】data!F$2:F$51),"")</f>
        <v/>
      </c>
      <c r="F40" s="112" t="str">
        <f>IFERROR(_xlfn.XLOOKUP($A40,【経済】data!$A$2:$A$51,【経済】data!G$2:G$51),"")</f>
        <v/>
      </c>
      <c r="G40" s="113" t="str">
        <f>IFERROR(_xlfn.XLOOKUP($A40,【経済】data!$A$2:$A$51,【経済】data!B$2:B$51),"")</f>
        <v/>
      </c>
      <c r="H40" s="111" t="str">
        <f>IFERROR(_xlfn.XLOOKUP($A40,【経済】data!$A$2:$A$51,【経済】data!H$2:H$51),"")</f>
        <v/>
      </c>
      <c r="I40" s="111" t="str">
        <f>IFERROR(_xlfn.XLOOKUP($A40,【経済】data!$A$2:$A$51,【経済】data!I$2:I$51),"")</f>
        <v/>
      </c>
      <c r="J40" s="111" t="str">
        <f>IFERROR(_xlfn.XLOOKUP($A40,【経済】data!$A$2:$A$51,【経済】data!J$2:J$51),"")</f>
        <v/>
      </c>
      <c r="L40" s="114" t="str">
        <f>IFERROR(_xlfn.XLOOKUP($A40,【経済】data!$A$2:$A$51,【経済】data!L$2:L$51),"")</f>
        <v/>
      </c>
      <c r="M40" s="114" t="str">
        <f>IFERROR(_xlfn.XLOOKUP($A40,【経済】data!$A$2:$A$51,【経済】data!M$2:M$51),"")</f>
        <v/>
      </c>
    </row>
    <row r="41" spans="1:13" s="114" customFormat="1" ht="376.5" customHeight="1" x14ac:dyDescent="0.15">
      <c r="A41" s="140">
        <v>22</v>
      </c>
      <c r="B41" s="111" t="str">
        <f>IFERROR(_xlfn.XLOOKUP($A41,【経済】data!$A$2:$A$51,【経済】data!C$2:C$51),"")</f>
        <v/>
      </c>
      <c r="C41" s="111" t="str">
        <f>IFERROR(_xlfn.XLOOKUP($A41,【経済】data!$A$2:$A$51,【経済】data!D$2:D$51),"")</f>
        <v/>
      </c>
      <c r="D41" s="111" t="str">
        <f>IFERROR(_xlfn.XLOOKUP($A41,【経済】data!$A$2:$A$51,【経済】data!E$2:E$51),"")</f>
        <v/>
      </c>
      <c r="E41" s="111" t="str">
        <f>IFERROR(_xlfn.XLOOKUP($A41,【経済】data!$A$2:$A$51,【経済】data!F$2:F$51),"")</f>
        <v/>
      </c>
      <c r="F41" s="112" t="str">
        <f>IFERROR(_xlfn.XLOOKUP($A41,【経済】data!$A$2:$A$51,【経済】data!G$2:G$51),"")</f>
        <v/>
      </c>
      <c r="G41" s="113" t="str">
        <f>IFERROR(_xlfn.XLOOKUP($A41,【経済】data!$A$2:$A$51,【経済】data!B$2:B$51),"")</f>
        <v/>
      </c>
      <c r="H41" s="111" t="str">
        <f>IFERROR(_xlfn.XLOOKUP($A41,【経済】data!$A$2:$A$51,【経済】data!H$2:H$51),"")</f>
        <v/>
      </c>
      <c r="I41" s="111" t="str">
        <f>IFERROR(_xlfn.XLOOKUP($A41,【経済】data!$A$2:$A$51,【経済】data!I$2:I$51),"")</f>
        <v/>
      </c>
      <c r="J41" s="111" t="str">
        <f>IFERROR(_xlfn.XLOOKUP($A41,【経済】data!$A$2:$A$51,【経済】data!J$2:J$51),"")</f>
        <v/>
      </c>
      <c r="L41" s="114" t="str">
        <f>IFERROR(_xlfn.XLOOKUP($A41,【経済】data!$A$2:$A$51,【経済】data!L$2:L$51),"")</f>
        <v/>
      </c>
      <c r="M41" s="114" t="str">
        <f>IFERROR(_xlfn.XLOOKUP($A41,【経済】data!$A$2:$A$51,【経済】data!M$2:M$51),"")</f>
        <v/>
      </c>
    </row>
    <row r="42" spans="1:13" s="114" customFormat="1" ht="376.5" customHeight="1" x14ac:dyDescent="0.15">
      <c r="A42" s="140">
        <v>23</v>
      </c>
      <c r="B42" s="111" t="str">
        <f>IFERROR(_xlfn.XLOOKUP($A42,【経済】data!$A$2:$A$51,【経済】data!C$2:C$51),"")</f>
        <v/>
      </c>
      <c r="C42" s="111" t="str">
        <f>IFERROR(_xlfn.XLOOKUP($A42,【経済】data!$A$2:$A$51,【経済】data!D$2:D$51),"")</f>
        <v/>
      </c>
      <c r="D42" s="111" t="str">
        <f>IFERROR(_xlfn.XLOOKUP($A42,【経済】data!$A$2:$A$51,【経済】data!E$2:E$51),"")</f>
        <v/>
      </c>
      <c r="E42" s="111" t="str">
        <f>IFERROR(_xlfn.XLOOKUP($A42,【経済】data!$A$2:$A$51,【経済】data!F$2:F$51),"")</f>
        <v/>
      </c>
      <c r="F42" s="112" t="str">
        <f>IFERROR(_xlfn.XLOOKUP($A42,【経済】data!$A$2:$A$51,【経済】data!G$2:G$51),"")</f>
        <v/>
      </c>
      <c r="G42" s="113" t="str">
        <f>IFERROR(_xlfn.XLOOKUP($A42,【経済】data!$A$2:$A$51,【経済】data!B$2:B$51),"")</f>
        <v/>
      </c>
      <c r="H42" s="111" t="str">
        <f>IFERROR(_xlfn.XLOOKUP($A42,【経済】data!$A$2:$A$51,【経済】data!H$2:H$51),"")</f>
        <v/>
      </c>
      <c r="I42" s="111" t="str">
        <f>IFERROR(_xlfn.XLOOKUP($A42,【経済】data!$A$2:$A$51,【経済】data!I$2:I$51),"")</f>
        <v/>
      </c>
      <c r="J42" s="111" t="str">
        <f>IFERROR(_xlfn.XLOOKUP($A42,【経済】data!$A$2:$A$51,【経済】data!J$2:J$51),"")</f>
        <v/>
      </c>
      <c r="L42" s="114" t="str">
        <f>IFERROR(_xlfn.XLOOKUP($A42,【経済】data!$A$2:$A$51,【経済】data!L$2:L$51),"")</f>
        <v/>
      </c>
      <c r="M42" s="114" t="str">
        <f>IFERROR(_xlfn.XLOOKUP($A42,【経済】data!$A$2:$A$51,【経済】data!M$2:M$51),"")</f>
        <v/>
      </c>
    </row>
    <row r="43" spans="1:13" s="114" customFormat="1" ht="376.5" customHeight="1" x14ac:dyDescent="0.15">
      <c r="A43" s="140">
        <v>24</v>
      </c>
      <c r="B43" s="111" t="str">
        <f>IFERROR(_xlfn.XLOOKUP($A43,【経済】data!$A$2:$A$51,【経済】data!C$2:C$51),"")</f>
        <v/>
      </c>
      <c r="C43" s="111" t="str">
        <f>IFERROR(_xlfn.XLOOKUP($A43,【経済】data!$A$2:$A$51,【経済】data!D$2:D$51),"")</f>
        <v/>
      </c>
      <c r="D43" s="111" t="str">
        <f>IFERROR(_xlfn.XLOOKUP($A43,【経済】data!$A$2:$A$51,【経済】data!E$2:E$51),"")</f>
        <v/>
      </c>
      <c r="E43" s="111" t="str">
        <f>IFERROR(_xlfn.XLOOKUP($A43,【経済】data!$A$2:$A$51,【経済】data!F$2:F$51),"")</f>
        <v/>
      </c>
      <c r="F43" s="112" t="str">
        <f>IFERROR(_xlfn.XLOOKUP($A43,【経済】data!$A$2:$A$51,【経済】data!G$2:G$51),"")</f>
        <v/>
      </c>
      <c r="G43" s="113" t="str">
        <f>IFERROR(_xlfn.XLOOKUP($A43,【経済】data!$A$2:$A$51,【経済】data!B$2:B$51),"")</f>
        <v/>
      </c>
      <c r="H43" s="111" t="str">
        <f>IFERROR(_xlfn.XLOOKUP($A43,【経済】data!$A$2:$A$51,【経済】data!H$2:H$51),"")</f>
        <v/>
      </c>
      <c r="I43" s="111" t="str">
        <f>IFERROR(_xlfn.XLOOKUP($A43,【経済】data!$A$2:$A$51,【経済】data!I$2:I$51),"")</f>
        <v/>
      </c>
      <c r="J43" s="111" t="str">
        <f>IFERROR(_xlfn.XLOOKUP($A43,【経済】data!$A$2:$A$51,【経済】data!J$2:J$51),"")</f>
        <v/>
      </c>
      <c r="L43" s="114" t="str">
        <f>IFERROR(_xlfn.XLOOKUP($A43,【経済】data!$A$2:$A$51,【経済】data!L$2:L$51),"")</f>
        <v/>
      </c>
      <c r="M43" s="114" t="str">
        <f>IFERROR(_xlfn.XLOOKUP($A43,【経済】data!$A$2:$A$51,【経済】data!M$2:M$51),"")</f>
        <v/>
      </c>
    </row>
    <row r="44" spans="1:13" s="114" customFormat="1" ht="376.5" customHeight="1" x14ac:dyDescent="0.15">
      <c r="A44" s="140">
        <v>25</v>
      </c>
      <c r="B44" s="111" t="str">
        <f>IFERROR(_xlfn.XLOOKUP($A44,【経済】data!$A$2:$A$51,【経済】data!C$2:C$51),"")</f>
        <v/>
      </c>
      <c r="C44" s="111" t="str">
        <f>IFERROR(_xlfn.XLOOKUP($A44,【経済】data!$A$2:$A$51,【経済】data!D$2:D$51),"")</f>
        <v/>
      </c>
      <c r="D44" s="111" t="str">
        <f>IFERROR(_xlfn.XLOOKUP($A44,【経済】data!$A$2:$A$51,【経済】data!E$2:E$51),"")</f>
        <v/>
      </c>
      <c r="E44" s="111" t="str">
        <f>IFERROR(_xlfn.XLOOKUP($A44,【経済】data!$A$2:$A$51,【経済】data!F$2:F$51),"")</f>
        <v/>
      </c>
      <c r="F44" s="112" t="str">
        <f>IFERROR(_xlfn.XLOOKUP($A44,【経済】data!$A$2:$A$51,【経済】data!G$2:G$51),"")</f>
        <v/>
      </c>
      <c r="G44" s="113" t="str">
        <f>IFERROR(_xlfn.XLOOKUP($A44,【経済】data!$A$2:$A$51,【経済】data!B$2:B$51),"")</f>
        <v/>
      </c>
      <c r="H44" s="111" t="str">
        <f>IFERROR(_xlfn.XLOOKUP($A44,【経済】data!$A$2:$A$51,【経済】data!H$2:H$51),"")</f>
        <v/>
      </c>
      <c r="I44" s="111" t="str">
        <f>IFERROR(_xlfn.XLOOKUP($A44,【経済】data!$A$2:$A$51,【経済】data!I$2:I$51),"")</f>
        <v/>
      </c>
      <c r="J44" s="111" t="str">
        <f>IFERROR(_xlfn.XLOOKUP($A44,【経済】data!$A$2:$A$51,【経済】data!J$2:J$51),"")</f>
        <v/>
      </c>
      <c r="L44" s="114" t="str">
        <f>IFERROR(_xlfn.XLOOKUP($A44,【経済】data!$A$2:$A$51,【経済】data!L$2:L$51),"")</f>
        <v/>
      </c>
      <c r="M44" s="114" t="str">
        <f>IFERROR(_xlfn.XLOOKUP($A44,【経済】data!$A$2:$A$51,【経済】data!M$2:M$51),"")</f>
        <v/>
      </c>
    </row>
    <row r="45" spans="1:13" s="114" customFormat="1" ht="376.5" customHeight="1" x14ac:dyDescent="0.15">
      <c r="A45" s="140">
        <v>26</v>
      </c>
      <c r="B45" s="111" t="str">
        <f>IFERROR(_xlfn.XLOOKUP($A45,【経済】data!$A$2:$A$51,【経済】data!C$2:C$51),"")</f>
        <v/>
      </c>
      <c r="C45" s="111" t="str">
        <f>IFERROR(_xlfn.XLOOKUP($A45,【経済】data!$A$2:$A$51,【経済】data!D$2:D$51),"")</f>
        <v/>
      </c>
      <c r="D45" s="111" t="str">
        <f>IFERROR(_xlfn.XLOOKUP($A45,【経済】data!$A$2:$A$51,【経済】data!E$2:E$51),"")</f>
        <v/>
      </c>
      <c r="E45" s="111" t="str">
        <f>IFERROR(_xlfn.XLOOKUP($A45,【経済】data!$A$2:$A$51,【経済】data!F$2:F$51),"")</f>
        <v/>
      </c>
      <c r="F45" s="112" t="str">
        <f>IFERROR(_xlfn.XLOOKUP($A45,【経済】data!$A$2:$A$51,【経済】data!G$2:G$51),"")</f>
        <v/>
      </c>
      <c r="G45" s="113" t="str">
        <f>IFERROR(_xlfn.XLOOKUP($A45,【経済】data!$A$2:$A$51,【経済】data!B$2:B$51),"")</f>
        <v/>
      </c>
      <c r="H45" s="111" t="str">
        <f>IFERROR(_xlfn.XLOOKUP($A45,【経済】data!$A$2:$A$51,【経済】data!H$2:H$51),"")</f>
        <v/>
      </c>
      <c r="I45" s="111" t="str">
        <f>IFERROR(_xlfn.XLOOKUP($A45,【経済】data!$A$2:$A$51,【経済】data!I$2:I$51),"")</f>
        <v/>
      </c>
      <c r="J45" s="111" t="str">
        <f>IFERROR(_xlfn.XLOOKUP($A45,【経済】data!$A$2:$A$51,【経済】data!J$2:J$51),"")</f>
        <v/>
      </c>
      <c r="L45" s="114" t="str">
        <f>IFERROR(_xlfn.XLOOKUP($A45,【経済】data!$A$2:$A$51,【経済】data!L$2:L$51),"")</f>
        <v/>
      </c>
      <c r="M45" s="114" t="str">
        <f>IFERROR(_xlfn.XLOOKUP($A45,【経済】data!$A$2:$A$51,【経済】data!M$2:M$51),"")</f>
        <v/>
      </c>
    </row>
    <row r="46" spans="1:13" s="114" customFormat="1" ht="376.5" customHeight="1" x14ac:dyDescent="0.15">
      <c r="A46" s="140">
        <v>27</v>
      </c>
      <c r="B46" s="111" t="str">
        <f>IFERROR(_xlfn.XLOOKUP($A46,【経済】data!$A$2:$A$51,【経済】data!C$2:C$51),"")</f>
        <v/>
      </c>
      <c r="C46" s="111" t="str">
        <f>IFERROR(_xlfn.XLOOKUP($A46,【経済】data!$A$2:$A$51,【経済】data!D$2:D$51),"")</f>
        <v/>
      </c>
      <c r="D46" s="111" t="str">
        <f>IFERROR(_xlfn.XLOOKUP($A46,【経済】data!$A$2:$A$51,【経済】data!E$2:E$51),"")</f>
        <v/>
      </c>
      <c r="E46" s="111" t="str">
        <f>IFERROR(_xlfn.XLOOKUP($A46,【経済】data!$A$2:$A$51,【経済】data!F$2:F$51),"")</f>
        <v/>
      </c>
      <c r="F46" s="112" t="str">
        <f>IFERROR(_xlfn.XLOOKUP($A46,【経済】data!$A$2:$A$51,【経済】data!G$2:G$51),"")</f>
        <v/>
      </c>
      <c r="G46" s="113" t="str">
        <f>IFERROR(_xlfn.XLOOKUP($A46,【経済】data!$A$2:$A$51,【経済】data!B$2:B$51),"")</f>
        <v/>
      </c>
      <c r="H46" s="111" t="str">
        <f>IFERROR(_xlfn.XLOOKUP($A46,【経済】data!$A$2:$A$51,【経済】data!H$2:H$51),"")</f>
        <v/>
      </c>
      <c r="I46" s="111" t="str">
        <f>IFERROR(_xlfn.XLOOKUP($A46,【経済】data!$A$2:$A$51,【経済】data!I$2:I$51),"")</f>
        <v/>
      </c>
      <c r="J46" s="111" t="str">
        <f>IFERROR(_xlfn.XLOOKUP($A46,【経済】data!$A$2:$A$51,【経済】data!J$2:J$51),"")</f>
        <v/>
      </c>
      <c r="L46" s="114" t="str">
        <f>IFERROR(_xlfn.XLOOKUP($A46,【経済】data!$A$2:$A$51,【経済】data!L$2:L$51),"")</f>
        <v/>
      </c>
      <c r="M46" s="114" t="str">
        <f>IFERROR(_xlfn.XLOOKUP($A46,【経済】data!$A$2:$A$51,【経済】data!M$2:M$51),"")</f>
        <v/>
      </c>
    </row>
    <row r="47" spans="1:13" s="114" customFormat="1" ht="376.5" customHeight="1" x14ac:dyDescent="0.15">
      <c r="A47" s="140">
        <v>28</v>
      </c>
      <c r="B47" s="111" t="str">
        <f>IFERROR(_xlfn.XLOOKUP($A47,【経済】data!$A$2:$A$51,【経済】data!C$2:C$51),"")</f>
        <v/>
      </c>
      <c r="C47" s="111" t="str">
        <f>IFERROR(_xlfn.XLOOKUP($A47,【経済】data!$A$2:$A$51,【経済】data!D$2:D$51),"")</f>
        <v/>
      </c>
      <c r="D47" s="111" t="str">
        <f>IFERROR(_xlfn.XLOOKUP($A47,【経済】data!$A$2:$A$51,【経済】data!E$2:E$51),"")</f>
        <v/>
      </c>
      <c r="E47" s="111" t="str">
        <f>IFERROR(_xlfn.XLOOKUP($A47,【経済】data!$A$2:$A$51,【経済】data!F$2:F$51),"")</f>
        <v/>
      </c>
      <c r="F47" s="112" t="str">
        <f>IFERROR(_xlfn.XLOOKUP($A47,【経済】data!$A$2:$A$51,【経済】data!G$2:G$51),"")</f>
        <v/>
      </c>
      <c r="G47" s="113" t="str">
        <f>IFERROR(_xlfn.XLOOKUP($A47,【経済】data!$A$2:$A$51,【経済】data!B$2:B$51),"")</f>
        <v/>
      </c>
      <c r="H47" s="111" t="str">
        <f>IFERROR(_xlfn.XLOOKUP($A47,【経済】data!$A$2:$A$51,【経済】data!H$2:H$51),"")</f>
        <v/>
      </c>
      <c r="I47" s="111" t="str">
        <f>IFERROR(_xlfn.XLOOKUP($A47,【経済】data!$A$2:$A$51,【経済】data!I$2:I$51),"")</f>
        <v/>
      </c>
      <c r="J47" s="111" t="str">
        <f>IFERROR(_xlfn.XLOOKUP($A47,【経済】data!$A$2:$A$51,【経済】data!J$2:J$51),"")</f>
        <v/>
      </c>
      <c r="L47" s="114" t="str">
        <f>IFERROR(_xlfn.XLOOKUP($A47,【経済】data!$A$2:$A$51,【経済】data!L$2:L$51),"")</f>
        <v/>
      </c>
      <c r="M47" s="114" t="str">
        <f>IFERROR(_xlfn.XLOOKUP($A47,【経済】data!$A$2:$A$51,【経済】data!M$2:M$51),"")</f>
        <v/>
      </c>
    </row>
    <row r="48" spans="1:13" s="114" customFormat="1" ht="376.5" customHeight="1" x14ac:dyDescent="0.15">
      <c r="A48" s="140">
        <v>29</v>
      </c>
      <c r="B48" s="111" t="str">
        <f>IFERROR(_xlfn.XLOOKUP($A48,【経済】data!$A$2:$A$51,【経済】data!C$2:C$51),"")</f>
        <v/>
      </c>
      <c r="C48" s="111" t="str">
        <f>IFERROR(_xlfn.XLOOKUP($A48,【経済】data!$A$2:$A$51,【経済】data!D$2:D$51),"")</f>
        <v/>
      </c>
      <c r="D48" s="111" t="str">
        <f>IFERROR(_xlfn.XLOOKUP($A48,【経済】data!$A$2:$A$51,【経済】data!E$2:E$51),"")</f>
        <v/>
      </c>
      <c r="E48" s="111" t="str">
        <f>IFERROR(_xlfn.XLOOKUP($A48,【経済】data!$A$2:$A$51,【経済】data!F$2:F$51),"")</f>
        <v/>
      </c>
      <c r="F48" s="112" t="str">
        <f>IFERROR(_xlfn.XLOOKUP($A48,【経済】data!$A$2:$A$51,【経済】data!G$2:G$51),"")</f>
        <v/>
      </c>
      <c r="G48" s="113" t="str">
        <f>IFERROR(_xlfn.XLOOKUP($A48,【経済】data!$A$2:$A$51,【経済】data!B$2:B$51),"")</f>
        <v/>
      </c>
      <c r="H48" s="111" t="str">
        <f>IFERROR(_xlfn.XLOOKUP($A48,【経済】data!$A$2:$A$51,【経済】data!H$2:H$51),"")</f>
        <v/>
      </c>
      <c r="I48" s="111" t="str">
        <f>IFERROR(_xlfn.XLOOKUP($A48,【経済】data!$A$2:$A$51,【経済】data!I$2:I$51),"")</f>
        <v/>
      </c>
      <c r="J48" s="111" t="str">
        <f>IFERROR(_xlfn.XLOOKUP($A48,【経済】data!$A$2:$A$51,【経済】data!J$2:J$51),"")</f>
        <v/>
      </c>
      <c r="L48" s="114" t="str">
        <f>IFERROR(_xlfn.XLOOKUP($A48,【経済】data!$A$2:$A$51,【経済】data!L$2:L$51),"")</f>
        <v/>
      </c>
      <c r="M48" s="114" t="str">
        <f>IFERROR(_xlfn.XLOOKUP($A48,【経済】data!$A$2:$A$51,【経済】data!M$2:M$51),"")</f>
        <v/>
      </c>
    </row>
    <row r="49" spans="1:13" s="114" customFormat="1" ht="376.5" customHeight="1" x14ac:dyDescent="0.15">
      <c r="A49" s="140">
        <v>30</v>
      </c>
      <c r="B49" s="111" t="str">
        <f>IFERROR(_xlfn.XLOOKUP($A49,【経済】data!$A$2:$A$51,【経済】data!C$2:C$51),"")</f>
        <v/>
      </c>
      <c r="C49" s="111" t="str">
        <f>IFERROR(_xlfn.XLOOKUP($A49,【経済】data!$A$2:$A$51,【経済】data!D$2:D$51),"")</f>
        <v/>
      </c>
      <c r="D49" s="111" t="str">
        <f>IFERROR(_xlfn.XLOOKUP($A49,【経済】data!$A$2:$A$51,【経済】data!E$2:E$51),"")</f>
        <v/>
      </c>
      <c r="E49" s="111" t="str">
        <f>IFERROR(_xlfn.XLOOKUP($A49,【経済】data!$A$2:$A$51,【経済】data!F$2:F$51),"")</f>
        <v/>
      </c>
      <c r="F49" s="112" t="str">
        <f>IFERROR(_xlfn.XLOOKUP($A49,【経済】data!$A$2:$A$51,【経済】data!G$2:G$51),"")</f>
        <v/>
      </c>
      <c r="G49" s="113" t="str">
        <f>IFERROR(_xlfn.XLOOKUP($A49,【経済】data!$A$2:$A$51,【経済】data!B$2:B$51),"")</f>
        <v/>
      </c>
      <c r="H49" s="111" t="str">
        <f>IFERROR(_xlfn.XLOOKUP($A49,【経済】data!$A$2:$A$51,【経済】data!H$2:H$51),"")</f>
        <v/>
      </c>
      <c r="I49" s="111" t="str">
        <f>IFERROR(_xlfn.XLOOKUP($A49,【経済】data!$A$2:$A$51,【経済】data!I$2:I$51),"")</f>
        <v/>
      </c>
      <c r="J49" s="111" t="str">
        <f>IFERROR(_xlfn.XLOOKUP($A49,【経済】data!$A$2:$A$51,【経済】data!J$2:J$51),"")</f>
        <v/>
      </c>
      <c r="L49" s="114" t="str">
        <f>IFERROR(_xlfn.XLOOKUP($A49,【経済】data!$A$2:$A$51,【経済】data!L$2:L$51),"")</f>
        <v/>
      </c>
      <c r="M49" s="114" t="str">
        <f>IFERROR(_xlfn.XLOOKUP($A49,【経済】data!$A$2:$A$51,【経済】data!M$2:M$51),"")</f>
        <v/>
      </c>
    </row>
    <row r="50" spans="1:13" s="114" customFormat="1" ht="376.5" customHeight="1" x14ac:dyDescent="0.15">
      <c r="A50" s="140">
        <v>31</v>
      </c>
      <c r="B50" s="111" t="str">
        <f>IFERROR(_xlfn.XLOOKUP($A50,【経済】data!$A$2:$A$51,【経済】data!C$2:C$51),"")</f>
        <v/>
      </c>
      <c r="C50" s="111" t="str">
        <f>IFERROR(_xlfn.XLOOKUP($A50,【経済】data!$A$2:$A$51,【経済】data!D$2:D$51),"")</f>
        <v/>
      </c>
      <c r="D50" s="111" t="str">
        <f>IFERROR(_xlfn.XLOOKUP($A50,【経済】data!$A$2:$A$51,【経済】data!E$2:E$51),"")</f>
        <v/>
      </c>
      <c r="E50" s="111" t="str">
        <f>IFERROR(_xlfn.XLOOKUP($A50,【経済】data!$A$2:$A$51,【経済】data!F$2:F$51),"")</f>
        <v/>
      </c>
      <c r="F50" s="112" t="str">
        <f>IFERROR(_xlfn.XLOOKUP($A50,【経済】data!$A$2:$A$51,【経済】data!G$2:G$51),"")</f>
        <v/>
      </c>
      <c r="G50" s="113" t="str">
        <f>IFERROR(_xlfn.XLOOKUP($A50,【経済】data!$A$2:$A$51,【経済】data!B$2:B$51),"")</f>
        <v/>
      </c>
      <c r="H50" s="111" t="str">
        <f>IFERROR(_xlfn.XLOOKUP($A50,【経済】data!$A$2:$A$51,【経済】data!H$2:H$51),"")</f>
        <v/>
      </c>
      <c r="I50" s="111" t="str">
        <f>IFERROR(_xlfn.XLOOKUP($A50,【経済】data!$A$2:$A$51,【経済】data!I$2:I$51),"")</f>
        <v/>
      </c>
      <c r="J50" s="111" t="str">
        <f>IFERROR(_xlfn.XLOOKUP($A50,【経済】data!$A$2:$A$51,【経済】data!J$2:J$51),"")</f>
        <v/>
      </c>
      <c r="L50" s="114" t="str">
        <f>IFERROR(_xlfn.XLOOKUP($A50,【経済】data!$A$2:$A$51,【経済】data!L$2:L$51),"")</f>
        <v/>
      </c>
      <c r="M50" s="114" t="str">
        <f>IFERROR(_xlfn.XLOOKUP($A50,【経済】data!$A$2:$A$51,【経済】data!M$2:M$51),"")</f>
        <v/>
      </c>
    </row>
    <row r="51" spans="1:13" s="114" customFormat="1" ht="376.5" customHeight="1" x14ac:dyDescent="0.15">
      <c r="A51" s="140">
        <v>32</v>
      </c>
      <c r="B51" s="111" t="str">
        <f>IFERROR(_xlfn.XLOOKUP($A51,【経済】data!$A$2:$A$51,【経済】data!C$2:C$51),"")</f>
        <v/>
      </c>
      <c r="C51" s="111" t="str">
        <f>IFERROR(_xlfn.XLOOKUP($A51,【経済】data!$A$2:$A$51,【経済】data!D$2:D$51),"")</f>
        <v/>
      </c>
      <c r="D51" s="111" t="str">
        <f>IFERROR(_xlfn.XLOOKUP($A51,【経済】data!$A$2:$A$51,【経済】data!E$2:E$51),"")</f>
        <v/>
      </c>
      <c r="E51" s="111" t="str">
        <f>IFERROR(_xlfn.XLOOKUP($A51,【経済】data!$A$2:$A$51,【経済】data!F$2:F$51),"")</f>
        <v/>
      </c>
      <c r="F51" s="112" t="str">
        <f>IFERROR(_xlfn.XLOOKUP($A51,【経済】data!$A$2:$A$51,【経済】data!G$2:G$51),"")</f>
        <v/>
      </c>
      <c r="G51" s="113" t="str">
        <f>IFERROR(_xlfn.XLOOKUP($A51,【経済】data!$A$2:$A$51,【経済】data!B$2:B$51),"")</f>
        <v/>
      </c>
      <c r="H51" s="111" t="str">
        <f>IFERROR(_xlfn.XLOOKUP($A51,【経済】data!$A$2:$A$51,【経済】data!H$2:H$51),"")</f>
        <v/>
      </c>
      <c r="I51" s="111" t="str">
        <f>IFERROR(_xlfn.XLOOKUP($A51,【経済】data!$A$2:$A$51,【経済】data!I$2:I$51),"")</f>
        <v/>
      </c>
      <c r="J51" s="111" t="str">
        <f>IFERROR(_xlfn.XLOOKUP($A51,【経済】data!$A$2:$A$51,【経済】data!J$2:J$51),"")</f>
        <v/>
      </c>
      <c r="L51" s="114" t="str">
        <f>IFERROR(_xlfn.XLOOKUP($A51,【経済】data!$A$2:$A$51,【経済】data!L$2:L$51),"")</f>
        <v/>
      </c>
      <c r="M51" s="114" t="str">
        <f>IFERROR(_xlfn.XLOOKUP($A51,【経済】data!$A$2:$A$51,【経済】data!M$2:M$51),"")</f>
        <v/>
      </c>
    </row>
    <row r="52" spans="1:13" s="114" customFormat="1" ht="376.5" customHeight="1" x14ac:dyDescent="0.15">
      <c r="A52" s="140">
        <v>33</v>
      </c>
      <c r="B52" s="111" t="str">
        <f>IFERROR(_xlfn.XLOOKUP($A52,【経済】data!$A$2:$A$51,【経済】data!C$2:C$51),"")</f>
        <v/>
      </c>
      <c r="C52" s="111" t="str">
        <f>IFERROR(_xlfn.XLOOKUP($A52,【経済】data!$A$2:$A$51,【経済】data!D$2:D$51),"")</f>
        <v/>
      </c>
      <c r="D52" s="111" t="str">
        <f>IFERROR(_xlfn.XLOOKUP($A52,【経済】data!$A$2:$A$51,【経済】data!E$2:E$51),"")</f>
        <v/>
      </c>
      <c r="E52" s="111" t="str">
        <f>IFERROR(_xlfn.XLOOKUP($A52,【経済】data!$A$2:$A$51,【経済】data!F$2:F$51),"")</f>
        <v/>
      </c>
      <c r="F52" s="112" t="str">
        <f>IFERROR(_xlfn.XLOOKUP($A52,【経済】data!$A$2:$A$51,【経済】data!G$2:G$51),"")</f>
        <v/>
      </c>
      <c r="G52" s="113" t="str">
        <f>IFERROR(_xlfn.XLOOKUP($A52,【経済】data!$A$2:$A$51,【経済】data!B$2:B$51),"")</f>
        <v/>
      </c>
      <c r="H52" s="111" t="str">
        <f>IFERROR(_xlfn.XLOOKUP($A52,【経済】data!$A$2:$A$51,【経済】data!H$2:H$51),"")</f>
        <v/>
      </c>
      <c r="I52" s="111" t="str">
        <f>IFERROR(_xlfn.XLOOKUP($A52,【経済】data!$A$2:$A$51,【経済】data!I$2:I$51),"")</f>
        <v/>
      </c>
      <c r="J52" s="111" t="str">
        <f>IFERROR(_xlfn.XLOOKUP($A52,【経済】data!$A$2:$A$51,【経済】data!J$2:J$51),"")</f>
        <v/>
      </c>
      <c r="L52" s="114" t="str">
        <f>IFERROR(_xlfn.XLOOKUP($A52,【経済】data!$A$2:$A$51,【経済】data!L$2:L$51),"")</f>
        <v/>
      </c>
      <c r="M52" s="114" t="str">
        <f>IFERROR(_xlfn.XLOOKUP($A52,【経済】data!$A$2:$A$51,【経済】data!M$2:M$51),"")</f>
        <v/>
      </c>
    </row>
    <row r="53" spans="1:13" s="114" customFormat="1" ht="376.5" customHeight="1" x14ac:dyDescent="0.15">
      <c r="A53" s="140">
        <v>34</v>
      </c>
      <c r="B53" s="111" t="str">
        <f>IFERROR(_xlfn.XLOOKUP($A53,【経済】data!$A$2:$A$51,【経済】data!C$2:C$51),"")</f>
        <v/>
      </c>
      <c r="C53" s="111" t="str">
        <f>IFERROR(_xlfn.XLOOKUP($A53,【経済】data!$A$2:$A$51,【経済】data!D$2:D$51),"")</f>
        <v/>
      </c>
      <c r="D53" s="111" t="str">
        <f>IFERROR(_xlfn.XLOOKUP($A53,【経済】data!$A$2:$A$51,【経済】data!E$2:E$51),"")</f>
        <v/>
      </c>
      <c r="E53" s="111" t="str">
        <f>IFERROR(_xlfn.XLOOKUP($A53,【経済】data!$A$2:$A$51,【経済】data!F$2:F$51),"")</f>
        <v/>
      </c>
      <c r="F53" s="112" t="str">
        <f>IFERROR(_xlfn.XLOOKUP($A53,【経済】data!$A$2:$A$51,【経済】data!G$2:G$51),"")</f>
        <v/>
      </c>
      <c r="G53" s="113" t="str">
        <f>IFERROR(_xlfn.XLOOKUP($A53,【経済】data!$A$2:$A$51,【経済】data!B$2:B$51),"")</f>
        <v/>
      </c>
      <c r="H53" s="111" t="str">
        <f>IFERROR(_xlfn.XLOOKUP($A53,【経済】data!$A$2:$A$51,【経済】data!H$2:H$51),"")</f>
        <v/>
      </c>
      <c r="I53" s="111" t="str">
        <f>IFERROR(_xlfn.XLOOKUP($A53,【経済】data!$A$2:$A$51,【経済】data!I$2:I$51),"")</f>
        <v/>
      </c>
      <c r="J53" s="111" t="str">
        <f>IFERROR(_xlfn.XLOOKUP($A53,【経済】data!$A$2:$A$51,【経済】data!J$2:J$51),"")</f>
        <v/>
      </c>
      <c r="L53" s="114" t="str">
        <f>IFERROR(_xlfn.XLOOKUP($A53,【経済】data!$A$2:$A$51,【経済】data!L$2:L$51),"")</f>
        <v/>
      </c>
      <c r="M53" s="114" t="str">
        <f>IFERROR(_xlfn.XLOOKUP($A53,【経済】data!$A$2:$A$51,【経済】data!M$2:M$51),"")</f>
        <v/>
      </c>
    </row>
    <row r="54" spans="1:13" s="114" customFormat="1" ht="376.5" customHeight="1" x14ac:dyDescent="0.15">
      <c r="A54" s="140">
        <v>35</v>
      </c>
      <c r="B54" s="111" t="str">
        <f>IFERROR(_xlfn.XLOOKUP($A54,【経済】data!$A$2:$A$51,【経済】data!C$2:C$51),"")</f>
        <v/>
      </c>
      <c r="C54" s="111" t="str">
        <f>IFERROR(_xlfn.XLOOKUP($A54,【経済】data!$A$2:$A$51,【経済】data!D$2:D$51),"")</f>
        <v/>
      </c>
      <c r="D54" s="111" t="str">
        <f>IFERROR(_xlfn.XLOOKUP($A54,【経済】data!$A$2:$A$51,【経済】data!E$2:E$51),"")</f>
        <v/>
      </c>
      <c r="E54" s="111" t="str">
        <f>IFERROR(_xlfn.XLOOKUP($A54,【経済】data!$A$2:$A$51,【経済】data!F$2:F$51),"")</f>
        <v/>
      </c>
      <c r="F54" s="112" t="str">
        <f>IFERROR(_xlfn.XLOOKUP($A54,【経済】data!$A$2:$A$51,【経済】data!G$2:G$51),"")</f>
        <v/>
      </c>
      <c r="G54" s="113" t="str">
        <f>IFERROR(_xlfn.XLOOKUP($A54,【経済】data!$A$2:$A$51,【経済】data!B$2:B$51),"")</f>
        <v/>
      </c>
      <c r="H54" s="111" t="str">
        <f>IFERROR(_xlfn.XLOOKUP($A54,【経済】data!$A$2:$A$51,【経済】data!H$2:H$51),"")</f>
        <v/>
      </c>
      <c r="I54" s="111" t="str">
        <f>IFERROR(_xlfn.XLOOKUP($A54,【経済】data!$A$2:$A$51,【経済】data!I$2:I$51),"")</f>
        <v/>
      </c>
      <c r="J54" s="111" t="str">
        <f>IFERROR(_xlfn.XLOOKUP($A54,【経済】data!$A$2:$A$51,【経済】data!J$2:J$51),"")</f>
        <v/>
      </c>
      <c r="L54" s="114" t="str">
        <f>IFERROR(_xlfn.XLOOKUP($A54,【経済】data!$A$2:$A$51,【経済】data!L$2:L$51),"")</f>
        <v/>
      </c>
      <c r="M54" s="114" t="str">
        <f>IFERROR(_xlfn.XLOOKUP($A54,【経済】data!$A$2:$A$51,【経済】data!M$2:M$51),"")</f>
        <v/>
      </c>
    </row>
    <row r="55" spans="1:13" s="114" customFormat="1" ht="376.5" customHeight="1" x14ac:dyDescent="0.15">
      <c r="A55" s="140">
        <v>36</v>
      </c>
      <c r="B55" s="111" t="str">
        <f>IFERROR(_xlfn.XLOOKUP($A55,【経済】data!$A$2:$A$51,【経済】data!C$2:C$51),"")</f>
        <v/>
      </c>
      <c r="C55" s="111" t="str">
        <f>IFERROR(_xlfn.XLOOKUP($A55,【経済】data!$A$2:$A$51,【経済】data!D$2:D$51),"")</f>
        <v/>
      </c>
      <c r="D55" s="111" t="str">
        <f>IFERROR(_xlfn.XLOOKUP($A55,【経済】data!$A$2:$A$51,【経済】data!E$2:E$51),"")</f>
        <v/>
      </c>
      <c r="E55" s="111" t="str">
        <f>IFERROR(_xlfn.XLOOKUP($A55,【経済】data!$A$2:$A$51,【経済】data!F$2:F$51),"")</f>
        <v/>
      </c>
      <c r="F55" s="112" t="str">
        <f>IFERROR(_xlfn.XLOOKUP($A55,【経済】data!$A$2:$A$51,【経済】data!G$2:G$51),"")</f>
        <v/>
      </c>
      <c r="G55" s="113" t="str">
        <f>IFERROR(_xlfn.XLOOKUP($A55,【経済】data!$A$2:$A$51,【経済】data!B$2:B$51),"")</f>
        <v/>
      </c>
      <c r="H55" s="111" t="str">
        <f>IFERROR(_xlfn.XLOOKUP($A55,【経済】data!$A$2:$A$51,【経済】data!H$2:H$51),"")</f>
        <v/>
      </c>
      <c r="I55" s="111" t="str">
        <f>IFERROR(_xlfn.XLOOKUP($A55,【経済】data!$A$2:$A$51,【経済】data!I$2:I$51),"")</f>
        <v/>
      </c>
      <c r="J55" s="111" t="str">
        <f>IFERROR(_xlfn.XLOOKUP($A55,【経済】data!$A$2:$A$51,【経済】data!J$2:J$51),"")</f>
        <v/>
      </c>
      <c r="L55" s="114" t="str">
        <f>IFERROR(_xlfn.XLOOKUP($A55,【経済】data!$A$2:$A$51,【経済】data!L$2:L$51),"")</f>
        <v/>
      </c>
      <c r="M55" s="114" t="str">
        <f>IFERROR(_xlfn.XLOOKUP($A55,【経済】data!$A$2:$A$51,【経済】data!M$2:M$51),"")</f>
        <v/>
      </c>
    </row>
    <row r="56" spans="1:13" s="114" customFormat="1" ht="376.5" customHeight="1" x14ac:dyDescent="0.15">
      <c r="A56" s="140">
        <v>37</v>
      </c>
      <c r="B56" s="111" t="str">
        <f>IFERROR(_xlfn.XLOOKUP($A56,【経済】data!$A$2:$A$51,【経済】data!C$2:C$51),"")</f>
        <v/>
      </c>
      <c r="C56" s="111" t="str">
        <f>IFERROR(_xlfn.XLOOKUP($A56,【経済】data!$A$2:$A$51,【経済】data!D$2:D$51),"")</f>
        <v/>
      </c>
      <c r="D56" s="111" t="str">
        <f>IFERROR(_xlfn.XLOOKUP($A56,【経済】data!$A$2:$A$51,【経済】data!E$2:E$51),"")</f>
        <v/>
      </c>
      <c r="E56" s="111" t="str">
        <f>IFERROR(_xlfn.XLOOKUP($A56,【経済】data!$A$2:$A$51,【経済】data!F$2:F$51),"")</f>
        <v/>
      </c>
      <c r="F56" s="112" t="str">
        <f>IFERROR(_xlfn.XLOOKUP($A56,【経済】data!$A$2:$A$51,【経済】data!G$2:G$51),"")</f>
        <v/>
      </c>
      <c r="G56" s="113" t="str">
        <f>IFERROR(_xlfn.XLOOKUP($A56,【経済】data!$A$2:$A$51,【経済】data!B$2:B$51),"")</f>
        <v/>
      </c>
      <c r="H56" s="111" t="str">
        <f>IFERROR(_xlfn.XLOOKUP($A56,【経済】data!$A$2:$A$51,【経済】data!H$2:H$51),"")</f>
        <v/>
      </c>
      <c r="I56" s="111" t="str">
        <f>IFERROR(_xlfn.XLOOKUP($A56,【経済】data!$A$2:$A$51,【経済】data!I$2:I$51),"")</f>
        <v/>
      </c>
      <c r="J56" s="111" t="str">
        <f>IFERROR(_xlfn.XLOOKUP($A56,【経済】data!$A$2:$A$51,【経済】data!J$2:J$51),"")</f>
        <v/>
      </c>
      <c r="L56" s="114" t="str">
        <f>IFERROR(_xlfn.XLOOKUP($A56,【経済】data!$A$2:$A$51,【経済】data!L$2:L$51),"")</f>
        <v/>
      </c>
      <c r="M56" s="114" t="str">
        <f>IFERROR(_xlfn.XLOOKUP($A56,【経済】data!$A$2:$A$51,【経済】data!M$2:M$51),"")</f>
        <v/>
      </c>
    </row>
    <row r="57" spans="1:13" s="114" customFormat="1" ht="376.5" customHeight="1" x14ac:dyDescent="0.15">
      <c r="A57" s="140">
        <v>38</v>
      </c>
      <c r="B57" s="111" t="str">
        <f>IFERROR(_xlfn.XLOOKUP($A57,【経済】data!$A$2:$A$51,【経済】data!C$2:C$51),"")</f>
        <v/>
      </c>
      <c r="C57" s="111" t="str">
        <f>IFERROR(_xlfn.XLOOKUP($A57,【経済】data!$A$2:$A$51,【経済】data!D$2:D$51),"")</f>
        <v/>
      </c>
      <c r="D57" s="111" t="str">
        <f>IFERROR(_xlfn.XLOOKUP($A57,【経済】data!$A$2:$A$51,【経済】data!E$2:E$51),"")</f>
        <v/>
      </c>
      <c r="E57" s="111" t="str">
        <f>IFERROR(_xlfn.XLOOKUP($A57,【経済】data!$A$2:$A$51,【経済】data!F$2:F$51),"")</f>
        <v/>
      </c>
      <c r="F57" s="112" t="str">
        <f>IFERROR(_xlfn.XLOOKUP($A57,【経済】data!$A$2:$A$51,【経済】data!G$2:G$51),"")</f>
        <v/>
      </c>
      <c r="G57" s="113" t="str">
        <f>IFERROR(_xlfn.XLOOKUP($A57,【経済】data!$A$2:$A$51,【経済】data!B$2:B$51),"")</f>
        <v/>
      </c>
      <c r="H57" s="111" t="str">
        <f>IFERROR(_xlfn.XLOOKUP($A57,【経済】data!$A$2:$A$51,【経済】data!H$2:H$51),"")</f>
        <v/>
      </c>
      <c r="I57" s="111" t="str">
        <f>IFERROR(_xlfn.XLOOKUP($A57,【経済】data!$A$2:$A$51,【経済】data!I$2:I$51),"")</f>
        <v/>
      </c>
      <c r="J57" s="111" t="str">
        <f>IFERROR(_xlfn.XLOOKUP($A57,【経済】data!$A$2:$A$51,【経済】data!J$2:J$51),"")</f>
        <v/>
      </c>
      <c r="L57" s="114" t="str">
        <f>IFERROR(_xlfn.XLOOKUP($A57,【経済】data!$A$2:$A$51,【経済】data!L$2:L$51),"")</f>
        <v/>
      </c>
      <c r="M57" s="114" t="str">
        <f>IFERROR(_xlfn.XLOOKUP($A57,【経済】data!$A$2:$A$51,【経済】data!M$2:M$51),"")</f>
        <v/>
      </c>
    </row>
    <row r="58" spans="1:13" s="114" customFormat="1" ht="376.5" customHeight="1" x14ac:dyDescent="0.15">
      <c r="A58" s="140">
        <v>39</v>
      </c>
      <c r="B58" s="111" t="str">
        <f>IFERROR(_xlfn.XLOOKUP($A58,【経済】data!$A$2:$A$51,【経済】data!C$2:C$51),"")</f>
        <v/>
      </c>
      <c r="C58" s="111" t="str">
        <f>IFERROR(_xlfn.XLOOKUP($A58,【経済】data!$A$2:$A$51,【経済】data!D$2:D$51),"")</f>
        <v/>
      </c>
      <c r="D58" s="111" t="str">
        <f>IFERROR(_xlfn.XLOOKUP($A58,【経済】data!$A$2:$A$51,【経済】data!E$2:E$51),"")</f>
        <v/>
      </c>
      <c r="E58" s="111" t="str">
        <f>IFERROR(_xlfn.XLOOKUP($A58,【経済】data!$A$2:$A$51,【経済】data!F$2:F$51),"")</f>
        <v/>
      </c>
      <c r="F58" s="112" t="str">
        <f>IFERROR(_xlfn.XLOOKUP($A58,【経済】data!$A$2:$A$51,【経済】data!G$2:G$51),"")</f>
        <v/>
      </c>
      <c r="G58" s="113" t="str">
        <f>IFERROR(_xlfn.XLOOKUP($A58,【経済】data!$A$2:$A$51,【経済】data!B$2:B$51),"")</f>
        <v/>
      </c>
      <c r="H58" s="111" t="str">
        <f>IFERROR(_xlfn.XLOOKUP($A58,【経済】data!$A$2:$A$51,【経済】data!H$2:H$51),"")</f>
        <v/>
      </c>
      <c r="I58" s="111" t="str">
        <f>IFERROR(_xlfn.XLOOKUP($A58,【経済】data!$A$2:$A$51,【経済】data!I$2:I$51),"")</f>
        <v/>
      </c>
      <c r="J58" s="111" t="str">
        <f>IFERROR(_xlfn.XLOOKUP($A58,【経済】data!$A$2:$A$51,【経済】data!J$2:J$51),"")</f>
        <v/>
      </c>
      <c r="L58" s="114" t="str">
        <f>IFERROR(_xlfn.XLOOKUP($A58,【経済】data!$A$2:$A$51,【経済】data!L$2:L$51),"")</f>
        <v/>
      </c>
      <c r="M58" s="114" t="str">
        <f>IFERROR(_xlfn.XLOOKUP($A58,【経済】data!$A$2:$A$51,【経済】data!M$2:M$51),"")</f>
        <v/>
      </c>
    </row>
    <row r="59" spans="1:13" s="114" customFormat="1" ht="376.5" customHeight="1" x14ac:dyDescent="0.15">
      <c r="A59" s="140">
        <v>40</v>
      </c>
      <c r="B59" s="111" t="str">
        <f>IFERROR(_xlfn.XLOOKUP($A59,【経済】data!$A$2:$A$51,【経済】data!C$2:C$51),"")</f>
        <v/>
      </c>
      <c r="C59" s="111" t="str">
        <f>IFERROR(_xlfn.XLOOKUP($A59,【経済】data!$A$2:$A$51,【経済】data!D$2:D$51),"")</f>
        <v/>
      </c>
      <c r="D59" s="111" t="str">
        <f>IFERROR(_xlfn.XLOOKUP($A59,【経済】data!$A$2:$A$51,【経済】data!E$2:E$51),"")</f>
        <v/>
      </c>
      <c r="E59" s="111" t="str">
        <f>IFERROR(_xlfn.XLOOKUP($A59,【経済】data!$A$2:$A$51,【経済】data!F$2:F$51),"")</f>
        <v/>
      </c>
      <c r="F59" s="112" t="str">
        <f>IFERROR(_xlfn.XLOOKUP($A59,【経済】data!$A$2:$A$51,【経済】data!G$2:G$51),"")</f>
        <v/>
      </c>
      <c r="G59" s="113" t="str">
        <f>IFERROR(_xlfn.XLOOKUP($A59,【経済】data!$A$2:$A$51,【経済】data!B$2:B$51),"")</f>
        <v/>
      </c>
      <c r="H59" s="111" t="str">
        <f>IFERROR(_xlfn.XLOOKUP($A59,【経済】data!$A$2:$A$51,【経済】data!H$2:H$51),"")</f>
        <v/>
      </c>
      <c r="I59" s="111" t="str">
        <f>IFERROR(_xlfn.XLOOKUP($A59,【経済】data!$A$2:$A$51,【経済】data!I$2:I$51),"")</f>
        <v/>
      </c>
      <c r="J59" s="111" t="str">
        <f>IFERROR(_xlfn.XLOOKUP($A59,【経済】data!$A$2:$A$51,【経済】data!J$2:J$51),"")</f>
        <v/>
      </c>
      <c r="L59" s="114" t="str">
        <f>IFERROR(_xlfn.XLOOKUP($A59,【経済】data!$A$2:$A$51,【経済】data!L$2:L$51),"")</f>
        <v/>
      </c>
      <c r="M59" s="114" t="str">
        <f>IFERROR(_xlfn.XLOOKUP($A59,【経済】data!$A$2:$A$51,【経済】data!M$2:M$51),"")</f>
        <v/>
      </c>
    </row>
    <row r="60" spans="1:13" s="114" customFormat="1" ht="376.5" customHeight="1" x14ac:dyDescent="0.15">
      <c r="A60" s="140">
        <v>41</v>
      </c>
      <c r="B60" s="111" t="str">
        <f>IFERROR(_xlfn.XLOOKUP($A60,【経済】data!$A$2:$A$51,【経済】data!C$2:C$51),"")</f>
        <v/>
      </c>
      <c r="C60" s="111" t="str">
        <f>IFERROR(_xlfn.XLOOKUP($A60,【経済】data!$A$2:$A$51,【経済】data!D$2:D$51),"")</f>
        <v/>
      </c>
      <c r="D60" s="111" t="str">
        <f>IFERROR(_xlfn.XLOOKUP($A60,【経済】data!$A$2:$A$51,【経済】data!E$2:E$51),"")</f>
        <v/>
      </c>
      <c r="E60" s="111" t="str">
        <f>IFERROR(_xlfn.XLOOKUP($A60,【経済】data!$A$2:$A$51,【経済】data!F$2:F$51),"")</f>
        <v/>
      </c>
      <c r="F60" s="112" t="str">
        <f>IFERROR(_xlfn.XLOOKUP($A60,【経済】data!$A$2:$A$51,【経済】data!G$2:G$51),"")</f>
        <v/>
      </c>
      <c r="G60" s="113" t="str">
        <f>IFERROR(_xlfn.XLOOKUP($A60,【経済】data!$A$2:$A$51,【経済】data!B$2:B$51),"")</f>
        <v/>
      </c>
      <c r="H60" s="111" t="str">
        <f>IFERROR(_xlfn.XLOOKUP($A60,【経済】data!$A$2:$A$51,【経済】data!H$2:H$51),"")</f>
        <v/>
      </c>
      <c r="I60" s="111" t="str">
        <f>IFERROR(_xlfn.XLOOKUP($A60,【経済】data!$A$2:$A$51,【経済】data!I$2:I$51),"")</f>
        <v/>
      </c>
      <c r="J60" s="111" t="str">
        <f>IFERROR(_xlfn.XLOOKUP($A60,【経済】data!$A$2:$A$51,【経済】data!J$2:J$51),"")</f>
        <v/>
      </c>
      <c r="L60" s="114" t="str">
        <f>IFERROR(_xlfn.XLOOKUP($A60,【経済】data!$A$2:$A$51,【経済】data!L$2:L$51),"")</f>
        <v/>
      </c>
      <c r="M60" s="114" t="str">
        <f>IFERROR(_xlfn.XLOOKUP($A60,【経済】data!$A$2:$A$51,【経済】data!M$2:M$51),"")</f>
        <v/>
      </c>
    </row>
    <row r="61" spans="1:13" s="114" customFormat="1" ht="376.5" customHeight="1" x14ac:dyDescent="0.15">
      <c r="A61" s="140">
        <v>42</v>
      </c>
      <c r="B61" s="111" t="str">
        <f>IFERROR(_xlfn.XLOOKUP($A61,【経済】data!$A$2:$A$51,【経済】data!C$2:C$51),"")</f>
        <v/>
      </c>
      <c r="C61" s="111" t="str">
        <f>IFERROR(_xlfn.XLOOKUP($A61,【経済】data!$A$2:$A$51,【経済】data!D$2:D$51),"")</f>
        <v/>
      </c>
      <c r="D61" s="111" t="str">
        <f>IFERROR(_xlfn.XLOOKUP($A61,【経済】data!$A$2:$A$51,【経済】data!E$2:E$51),"")</f>
        <v/>
      </c>
      <c r="E61" s="111" t="str">
        <f>IFERROR(_xlfn.XLOOKUP($A61,【経済】data!$A$2:$A$51,【経済】data!F$2:F$51),"")</f>
        <v/>
      </c>
      <c r="F61" s="112" t="str">
        <f>IFERROR(_xlfn.XLOOKUP($A61,【経済】data!$A$2:$A$51,【経済】data!G$2:G$51),"")</f>
        <v/>
      </c>
      <c r="G61" s="113" t="str">
        <f>IFERROR(_xlfn.XLOOKUP($A61,【経済】data!$A$2:$A$51,【経済】data!B$2:B$51),"")</f>
        <v/>
      </c>
      <c r="H61" s="111" t="str">
        <f>IFERROR(_xlfn.XLOOKUP($A61,【経済】data!$A$2:$A$51,【経済】data!H$2:H$51),"")</f>
        <v/>
      </c>
      <c r="I61" s="111" t="str">
        <f>IFERROR(_xlfn.XLOOKUP($A61,【経済】data!$A$2:$A$51,【経済】data!I$2:I$51),"")</f>
        <v/>
      </c>
      <c r="J61" s="111" t="str">
        <f>IFERROR(_xlfn.XLOOKUP($A61,【経済】data!$A$2:$A$51,【経済】data!J$2:J$51),"")</f>
        <v/>
      </c>
      <c r="L61" s="114" t="str">
        <f>IFERROR(_xlfn.XLOOKUP($A61,【経済】data!$A$2:$A$51,【経済】data!L$2:L$51),"")</f>
        <v/>
      </c>
      <c r="M61" s="114" t="str">
        <f>IFERROR(_xlfn.XLOOKUP($A61,【経済】data!$A$2:$A$51,【経済】data!M$2:M$51),"")</f>
        <v/>
      </c>
    </row>
    <row r="62" spans="1:13" s="114" customFormat="1" ht="376.5" customHeight="1" x14ac:dyDescent="0.15">
      <c r="A62" s="140">
        <v>43</v>
      </c>
      <c r="B62" s="111" t="str">
        <f>IFERROR(_xlfn.XLOOKUP($A62,【経済】data!$A$2:$A$51,【経済】data!C$2:C$51),"")</f>
        <v/>
      </c>
      <c r="C62" s="111" t="str">
        <f>IFERROR(_xlfn.XLOOKUP($A62,【経済】data!$A$2:$A$51,【経済】data!D$2:D$51),"")</f>
        <v/>
      </c>
      <c r="D62" s="111" t="str">
        <f>IFERROR(_xlfn.XLOOKUP($A62,【経済】data!$A$2:$A$51,【経済】data!E$2:E$51),"")</f>
        <v/>
      </c>
      <c r="E62" s="111" t="str">
        <f>IFERROR(_xlfn.XLOOKUP($A62,【経済】data!$A$2:$A$51,【経済】data!F$2:F$51),"")</f>
        <v/>
      </c>
      <c r="F62" s="112" t="str">
        <f>IFERROR(_xlfn.XLOOKUP($A62,【経済】data!$A$2:$A$51,【経済】data!G$2:G$51),"")</f>
        <v/>
      </c>
      <c r="G62" s="113" t="str">
        <f>IFERROR(_xlfn.XLOOKUP($A62,【経済】data!$A$2:$A$51,【経済】data!B$2:B$51),"")</f>
        <v/>
      </c>
      <c r="H62" s="111" t="str">
        <f>IFERROR(_xlfn.XLOOKUP($A62,【経済】data!$A$2:$A$51,【経済】data!H$2:H$51),"")</f>
        <v/>
      </c>
      <c r="I62" s="111" t="str">
        <f>IFERROR(_xlfn.XLOOKUP($A62,【経済】data!$A$2:$A$51,【経済】data!I$2:I$51),"")</f>
        <v/>
      </c>
      <c r="J62" s="111" t="str">
        <f>IFERROR(_xlfn.XLOOKUP($A62,【経済】data!$A$2:$A$51,【経済】data!J$2:J$51),"")</f>
        <v/>
      </c>
      <c r="L62" s="114" t="str">
        <f>IFERROR(_xlfn.XLOOKUP($A62,【経済】data!$A$2:$A$51,【経済】data!L$2:L$51),"")</f>
        <v/>
      </c>
      <c r="M62" s="114" t="str">
        <f>IFERROR(_xlfn.XLOOKUP($A62,【経済】data!$A$2:$A$51,【経済】data!M$2:M$51),"")</f>
        <v/>
      </c>
    </row>
    <row r="63" spans="1:13" s="114" customFormat="1" ht="376.5" customHeight="1" x14ac:dyDescent="0.15">
      <c r="A63" s="140">
        <v>44</v>
      </c>
      <c r="B63" s="111" t="str">
        <f>IFERROR(_xlfn.XLOOKUP($A63,【経済】data!$A$2:$A$51,【経済】data!C$2:C$51),"")</f>
        <v/>
      </c>
      <c r="C63" s="111" t="str">
        <f>IFERROR(_xlfn.XLOOKUP($A63,【経済】data!$A$2:$A$51,【経済】data!D$2:D$51),"")</f>
        <v/>
      </c>
      <c r="D63" s="111" t="str">
        <f>IFERROR(_xlfn.XLOOKUP($A63,【経済】data!$A$2:$A$51,【経済】data!E$2:E$51),"")</f>
        <v/>
      </c>
      <c r="E63" s="111" t="str">
        <f>IFERROR(_xlfn.XLOOKUP($A63,【経済】data!$A$2:$A$51,【経済】data!F$2:F$51),"")</f>
        <v/>
      </c>
      <c r="F63" s="112" t="str">
        <f>IFERROR(_xlfn.XLOOKUP($A63,【経済】data!$A$2:$A$51,【経済】data!G$2:G$51),"")</f>
        <v/>
      </c>
      <c r="G63" s="113" t="str">
        <f>IFERROR(_xlfn.XLOOKUP($A63,【経済】data!$A$2:$A$51,【経済】data!B$2:B$51),"")</f>
        <v/>
      </c>
      <c r="H63" s="111" t="str">
        <f>IFERROR(_xlfn.XLOOKUP($A63,【経済】data!$A$2:$A$51,【経済】data!H$2:H$51),"")</f>
        <v/>
      </c>
      <c r="I63" s="111" t="str">
        <f>IFERROR(_xlfn.XLOOKUP($A63,【経済】data!$A$2:$A$51,【経済】data!I$2:I$51),"")</f>
        <v/>
      </c>
      <c r="J63" s="111" t="str">
        <f>IFERROR(_xlfn.XLOOKUP($A63,【経済】data!$A$2:$A$51,【経済】data!J$2:J$51),"")</f>
        <v/>
      </c>
      <c r="L63" s="114" t="str">
        <f>IFERROR(_xlfn.XLOOKUP($A63,【経済】data!$A$2:$A$51,【経済】data!L$2:L$51),"")</f>
        <v/>
      </c>
      <c r="M63" s="114" t="str">
        <f>IFERROR(_xlfn.XLOOKUP($A63,【経済】data!$A$2:$A$51,【経済】data!M$2:M$51),"")</f>
        <v/>
      </c>
    </row>
    <row r="64" spans="1:13" s="114" customFormat="1" ht="376.5" customHeight="1" x14ac:dyDescent="0.15">
      <c r="A64" s="140">
        <v>45</v>
      </c>
      <c r="B64" s="111" t="str">
        <f>IFERROR(_xlfn.XLOOKUP($A64,【経済】data!$A$2:$A$51,【経済】data!C$2:C$51),"")</f>
        <v/>
      </c>
      <c r="C64" s="111" t="str">
        <f>IFERROR(_xlfn.XLOOKUP($A64,【経済】data!$A$2:$A$51,【経済】data!D$2:D$51),"")</f>
        <v/>
      </c>
      <c r="D64" s="111" t="str">
        <f>IFERROR(_xlfn.XLOOKUP($A64,【経済】data!$A$2:$A$51,【経済】data!E$2:E$51),"")</f>
        <v/>
      </c>
      <c r="E64" s="111" t="str">
        <f>IFERROR(_xlfn.XLOOKUP($A64,【経済】data!$A$2:$A$51,【経済】data!F$2:F$51),"")</f>
        <v/>
      </c>
      <c r="F64" s="112" t="str">
        <f>IFERROR(_xlfn.XLOOKUP($A64,【経済】data!$A$2:$A$51,【経済】data!G$2:G$51),"")</f>
        <v/>
      </c>
      <c r="G64" s="113" t="str">
        <f>IFERROR(_xlfn.XLOOKUP($A64,【経済】data!$A$2:$A$51,【経済】data!B$2:B$51),"")</f>
        <v/>
      </c>
      <c r="H64" s="111" t="str">
        <f>IFERROR(_xlfn.XLOOKUP($A64,【経済】data!$A$2:$A$51,【経済】data!H$2:H$51),"")</f>
        <v/>
      </c>
      <c r="I64" s="111" t="str">
        <f>IFERROR(_xlfn.XLOOKUP($A64,【経済】data!$A$2:$A$51,【経済】data!I$2:I$51),"")</f>
        <v/>
      </c>
      <c r="J64" s="111" t="str">
        <f>IFERROR(_xlfn.XLOOKUP($A64,【経済】data!$A$2:$A$51,【経済】data!J$2:J$51),"")</f>
        <v/>
      </c>
      <c r="L64" s="114" t="str">
        <f>IFERROR(_xlfn.XLOOKUP($A64,【経済】data!$A$2:$A$51,【経済】data!L$2:L$51),"")</f>
        <v/>
      </c>
      <c r="M64" s="114" t="str">
        <f>IFERROR(_xlfn.XLOOKUP($A64,【経済】data!$A$2:$A$51,【経済】data!M$2:M$51),"")</f>
        <v/>
      </c>
    </row>
    <row r="65" spans="1:13" s="114" customFormat="1" ht="376.5" customHeight="1" x14ac:dyDescent="0.15">
      <c r="A65" s="140">
        <v>46</v>
      </c>
      <c r="B65" s="111" t="str">
        <f>IFERROR(_xlfn.XLOOKUP($A65,【経済】data!$A$2:$A$51,【経済】data!C$2:C$51),"")</f>
        <v/>
      </c>
      <c r="C65" s="111" t="str">
        <f>IFERROR(_xlfn.XLOOKUP($A65,【経済】data!$A$2:$A$51,【経済】data!D$2:D$51),"")</f>
        <v/>
      </c>
      <c r="D65" s="111" t="str">
        <f>IFERROR(_xlfn.XLOOKUP($A65,【経済】data!$A$2:$A$51,【経済】data!E$2:E$51),"")</f>
        <v/>
      </c>
      <c r="E65" s="111" t="str">
        <f>IFERROR(_xlfn.XLOOKUP($A65,【経済】data!$A$2:$A$51,【経済】data!F$2:F$51),"")</f>
        <v/>
      </c>
      <c r="F65" s="112" t="str">
        <f>IFERROR(_xlfn.XLOOKUP($A65,【経済】data!$A$2:$A$51,【経済】data!G$2:G$51),"")</f>
        <v/>
      </c>
      <c r="G65" s="113" t="str">
        <f>IFERROR(_xlfn.XLOOKUP($A65,【経済】data!$A$2:$A$51,【経済】data!B$2:B$51),"")</f>
        <v/>
      </c>
      <c r="H65" s="111" t="str">
        <f>IFERROR(_xlfn.XLOOKUP($A65,【経済】data!$A$2:$A$51,【経済】data!H$2:H$51),"")</f>
        <v/>
      </c>
      <c r="I65" s="111" t="str">
        <f>IFERROR(_xlfn.XLOOKUP($A65,【経済】data!$A$2:$A$51,【経済】data!I$2:I$51),"")</f>
        <v/>
      </c>
      <c r="J65" s="111" t="str">
        <f>IFERROR(_xlfn.XLOOKUP($A65,【経済】data!$A$2:$A$51,【経済】data!J$2:J$51),"")</f>
        <v/>
      </c>
      <c r="L65" s="114" t="str">
        <f>IFERROR(_xlfn.XLOOKUP($A65,【経済】data!$A$2:$A$51,【経済】data!L$2:L$51),"")</f>
        <v/>
      </c>
      <c r="M65" s="114" t="str">
        <f>IFERROR(_xlfn.XLOOKUP($A65,【経済】data!$A$2:$A$51,【経済】data!M$2:M$51),"")</f>
        <v/>
      </c>
    </row>
    <row r="66" spans="1:13" s="114" customFormat="1" ht="376.5" customHeight="1" x14ac:dyDescent="0.15">
      <c r="A66" s="140">
        <v>47</v>
      </c>
      <c r="B66" s="111" t="str">
        <f>IFERROR(_xlfn.XLOOKUP($A66,【経済】data!$A$2:$A$51,【経済】data!C$2:C$51),"")</f>
        <v/>
      </c>
      <c r="C66" s="111" t="str">
        <f>IFERROR(_xlfn.XLOOKUP($A66,【経済】data!$A$2:$A$51,【経済】data!D$2:D$51),"")</f>
        <v/>
      </c>
      <c r="D66" s="111" t="str">
        <f>IFERROR(_xlfn.XLOOKUP($A66,【経済】data!$A$2:$A$51,【経済】data!E$2:E$51),"")</f>
        <v/>
      </c>
      <c r="E66" s="111" t="str">
        <f>IFERROR(_xlfn.XLOOKUP($A66,【経済】data!$A$2:$A$51,【経済】data!F$2:F$51),"")</f>
        <v/>
      </c>
      <c r="F66" s="112" t="str">
        <f>IFERROR(_xlfn.XLOOKUP($A66,【経済】data!$A$2:$A$51,【経済】data!G$2:G$51),"")</f>
        <v/>
      </c>
      <c r="G66" s="113" t="str">
        <f>IFERROR(_xlfn.XLOOKUP($A66,【経済】data!$A$2:$A$51,【経済】data!B$2:B$51),"")</f>
        <v/>
      </c>
      <c r="H66" s="111" t="str">
        <f>IFERROR(_xlfn.XLOOKUP($A66,【経済】data!$A$2:$A$51,【経済】data!H$2:H$51),"")</f>
        <v/>
      </c>
      <c r="I66" s="111" t="str">
        <f>IFERROR(_xlfn.XLOOKUP($A66,【経済】data!$A$2:$A$51,【経済】data!I$2:I$51),"")</f>
        <v/>
      </c>
      <c r="J66" s="111" t="str">
        <f>IFERROR(_xlfn.XLOOKUP($A66,【経済】data!$A$2:$A$51,【経済】data!J$2:J$51),"")</f>
        <v/>
      </c>
      <c r="L66" s="114" t="str">
        <f>IFERROR(_xlfn.XLOOKUP($A66,【経済】data!$A$2:$A$51,【経済】data!L$2:L$51),"")</f>
        <v/>
      </c>
      <c r="M66" s="114" t="str">
        <f>IFERROR(_xlfn.XLOOKUP($A66,【経済】data!$A$2:$A$51,【経済】data!M$2:M$51),"")</f>
        <v/>
      </c>
    </row>
    <row r="67" spans="1:13" s="114" customFormat="1" ht="376.5" customHeight="1" x14ac:dyDescent="0.15">
      <c r="A67" s="140">
        <v>48</v>
      </c>
      <c r="B67" s="111" t="str">
        <f>IFERROR(_xlfn.XLOOKUP($A67,【経済】data!$A$2:$A$51,【経済】data!C$2:C$51),"")</f>
        <v/>
      </c>
      <c r="C67" s="111" t="str">
        <f>IFERROR(_xlfn.XLOOKUP($A67,【経済】data!$A$2:$A$51,【経済】data!D$2:D$51),"")</f>
        <v/>
      </c>
      <c r="D67" s="111" t="str">
        <f>IFERROR(_xlfn.XLOOKUP($A67,【経済】data!$A$2:$A$51,【経済】data!E$2:E$51),"")</f>
        <v/>
      </c>
      <c r="E67" s="111" t="str">
        <f>IFERROR(_xlfn.XLOOKUP($A67,【経済】data!$A$2:$A$51,【経済】data!F$2:F$51),"")</f>
        <v/>
      </c>
      <c r="F67" s="112" t="str">
        <f>IFERROR(_xlfn.XLOOKUP($A67,【経済】data!$A$2:$A$51,【経済】data!G$2:G$51),"")</f>
        <v/>
      </c>
      <c r="G67" s="113" t="str">
        <f>IFERROR(_xlfn.XLOOKUP($A67,【経済】data!$A$2:$A$51,【経済】data!B$2:B$51),"")</f>
        <v/>
      </c>
      <c r="H67" s="111" t="str">
        <f>IFERROR(_xlfn.XLOOKUP($A67,【経済】data!$A$2:$A$51,【経済】data!H$2:H$51),"")</f>
        <v/>
      </c>
      <c r="I67" s="111" t="str">
        <f>IFERROR(_xlfn.XLOOKUP($A67,【経済】data!$A$2:$A$51,【経済】data!I$2:I$51),"")</f>
        <v/>
      </c>
      <c r="J67" s="111" t="str">
        <f>IFERROR(_xlfn.XLOOKUP($A67,【経済】data!$A$2:$A$51,【経済】data!J$2:J$51),"")</f>
        <v/>
      </c>
      <c r="L67" s="114" t="str">
        <f>IFERROR(_xlfn.XLOOKUP($A67,【経済】data!$A$2:$A$51,【経済】data!L$2:L$51),"")</f>
        <v/>
      </c>
      <c r="M67" s="114" t="str">
        <f>IFERROR(_xlfn.XLOOKUP($A67,【経済】data!$A$2:$A$51,【経済】data!M$2:M$51),"")</f>
        <v/>
      </c>
    </row>
    <row r="68" spans="1:13" s="114" customFormat="1" ht="376.5" customHeight="1" x14ac:dyDescent="0.15">
      <c r="A68" s="140">
        <v>49</v>
      </c>
      <c r="B68" s="111" t="str">
        <f>IFERROR(_xlfn.XLOOKUP($A68,【経済】data!$A$2:$A$51,【経済】data!C$2:C$51),"")</f>
        <v/>
      </c>
      <c r="C68" s="111" t="str">
        <f>IFERROR(_xlfn.XLOOKUP($A68,【経済】data!$A$2:$A$51,【経済】data!D$2:D$51),"")</f>
        <v/>
      </c>
      <c r="D68" s="111" t="str">
        <f>IFERROR(_xlfn.XLOOKUP($A68,【経済】data!$A$2:$A$51,【経済】data!E$2:E$51),"")</f>
        <v/>
      </c>
      <c r="E68" s="111" t="str">
        <f>IFERROR(_xlfn.XLOOKUP($A68,【経済】data!$A$2:$A$51,【経済】data!F$2:F$51),"")</f>
        <v/>
      </c>
      <c r="F68" s="112" t="str">
        <f>IFERROR(_xlfn.XLOOKUP($A68,【経済】data!$A$2:$A$51,【経済】data!G$2:G$51),"")</f>
        <v/>
      </c>
      <c r="G68" s="113" t="str">
        <f>IFERROR(_xlfn.XLOOKUP($A68,【経済】data!$A$2:$A$51,【経済】data!B$2:B$51),"")</f>
        <v/>
      </c>
      <c r="H68" s="111" t="str">
        <f>IFERROR(_xlfn.XLOOKUP($A68,【経済】data!$A$2:$A$51,【経済】data!H$2:H$51),"")</f>
        <v/>
      </c>
      <c r="I68" s="111" t="str">
        <f>IFERROR(_xlfn.XLOOKUP($A68,【経済】data!$A$2:$A$51,【経済】data!I$2:I$51),"")</f>
        <v/>
      </c>
      <c r="J68" s="111" t="str">
        <f>IFERROR(_xlfn.XLOOKUP($A68,【経済】data!$A$2:$A$51,【経済】data!J$2:J$51),"")</f>
        <v/>
      </c>
      <c r="L68" s="114" t="str">
        <f>IFERROR(_xlfn.XLOOKUP($A68,【経済】data!$A$2:$A$51,【経済】data!L$2:L$51),"")</f>
        <v/>
      </c>
      <c r="M68" s="114" t="str">
        <f>IFERROR(_xlfn.XLOOKUP($A68,【経済】data!$A$2:$A$51,【経済】data!M$2:M$51),"")</f>
        <v/>
      </c>
    </row>
    <row r="69" spans="1:13" s="114" customFormat="1" ht="376.5" customHeight="1" x14ac:dyDescent="0.15">
      <c r="A69" s="140">
        <v>50</v>
      </c>
      <c r="B69" s="111" t="str">
        <f>IFERROR(_xlfn.XLOOKUP($A69,【経済】data!$A$2:$A$51,【経済】data!C$2:C$51),"")</f>
        <v/>
      </c>
      <c r="C69" s="111" t="str">
        <f>IFERROR(_xlfn.XLOOKUP($A69,【経済】data!$A$2:$A$51,【経済】data!D$2:D$51),"")</f>
        <v/>
      </c>
      <c r="D69" s="111" t="str">
        <f>IFERROR(_xlfn.XLOOKUP($A69,【経済】data!$A$2:$A$51,【経済】data!E$2:E$51),"")</f>
        <v/>
      </c>
      <c r="E69" s="111" t="str">
        <f>IFERROR(_xlfn.XLOOKUP($A69,【経済】data!$A$2:$A$51,【経済】data!F$2:F$51),"")</f>
        <v/>
      </c>
      <c r="F69" s="112" t="str">
        <f>IFERROR(_xlfn.XLOOKUP($A69,【経済】data!$A$2:$A$51,【経済】data!G$2:G$51),"")</f>
        <v/>
      </c>
      <c r="G69" s="113" t="str">
        <f>IFERROR(_xlfn.XLOOKUP($A69,【経済】data!$A$2:$A$51,【経済】data!B$2:B$51),"")</f>
        <v/>
      </c>
      <c r="H69" s="111" t="str">
        <f>IFERROR(_xlfn.XLOOKUP($A69,【経済】data!$A$2:$A$51,【経済】data!H$2:H$51),"")</f>
        <v/>
      </c>
      <c r="I69" s="111" t="str">
        <f>IFERROR(_xlfn.XLOOKUP($A69,【経済】data!$A$2:$A$51,【経済】data!I$2:I$51),"")</f>
        <v/>
      </c>
      <c r="J69" s="111" t="str">
        <f>IFERROR(_xlfn.XLOOKUP($A69,【経済】data!$A$2:$A$51,【経済】data!J$2:J$51),"")</f>
        <v/>
      </c>
      <c r="L69" s="114" t="str">
        <f>IFERROR(_xlfn.XLOOKUP($A69,【経済】data!$A$2:$A$51,【経済】data!L$2:L$51),"")</f>
        <v/>
      </c>
      <c r="M69" s="114" t="str">
        <f>IFERROR(_xlfn.XLOOKUP($A69,【経済】data!$A$2:$A$51,【経済】data!M$2:M$51),"")</f>
        <v/>
      </c>
    </row>
    <row r="70" spans="1:13" s="2" customFormat="1" ht="28.5" x14ac:dyDescent="0.15">
      <c r="A70" s="141"/>
    </row>
    <row r="71" spans="1:13" ht="28.5" x14ac:dyDescent="0.15">
      <c r="A71" s="137"/>
    </row>
    <row r="72" spans="1:13" ht="28.5" x14ac:dyDescent="0.15">
      <c r="A72" s="137"/>
    </row>
  </sheetData>
  <sheetProtection algorithmName="SHA-512" hashValue="2WwDbrtoTeqqAs8lxptpFxkDlFVkq/NtZYhsmZ0b5R4h9sNRt5WsMqT4LEoPo6/GignJ9qC/UpSbfCwYd2DdUw==" saltValue="osB0Rs83r7SWb33VjUTjGg==" spinCount="100000" sheet="1" objects="1" scenarios="1"/>
  <protectedRanges>
    <protectedRange sqref="C8:H8 C10:H10 C13:G13 C16:E16" name="範囲1"/>
  </protectedRanges>
  <mergeCells count="3">
    <mergeCell ref="B7:B10"/>
    <mergeCell ref="B12:B13"/>
    <mergeCell ref="B15:B16"/>
  </mergeCells>
  <phoneticPr fontId="1"/>
  <dataValidations count="1">
    <dataValidation type="list" allowBlank="1" showInputMessage="1" showErrorMessage="1" sqref="N8 C16:E16 C13:G13 N11 C10:H10 N9:N10 C8:H8" xr:uid="{51A04B3A-5381-4371-90BC-223AA68E757E}">
      <formula1>"〇,-"</formula1>
    </dataValidation>
  </dataValidations>
  <pageMargins left="0.7" right="0.7" top="0.75" bottom="0.75" header="0.3" footer="0.3"/>
  <pageSetup paperSize="9" scale="2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319E9-378E-414E-9A47-E58DDEBFB17B}">
  <sheetPr>
    <tabColor rgb="FF91C36F"/>
    <pageSetUpPr fitToPage="1"/>
  </sheetPr>
  <dimension ref="A1:N70"/>
  <sheetViews>
    <sheetView zoomScale="50" zoomScaleNormal="50" workbookViewId="0"/>
  </sheetViews>
  <sheetFormatPr defaultRowHeight="12" x14ac:dyDescent="0.15"/>
  <cols>
    <col min="1" max="1" width="7.5703125" bestFit="1" customWidth="1"/>
    <col min="2" max="10" width="60.7109375" customWidth="1"/>
    <col min="11" max="13" width="34.140625" customWidth="1"/>
  </cols>
  <sheetData>
    <row r="1" spans="2:14" s="138" customFormat="1" ht="43.5" customHeight="1" x14ac:dyDescent="0.15">
      <c r="B1" s="138" t="s">
        <v>418</v>
      </c>
      <c r="I1" s="139"/>
      <c r="J1" s="138" t="s">
        <v>380</v>
      </c>
      <c r="K1" s="139"/>
      <c r="L1" s="139"/>
      <c r="M1" s="139"/>
      <c r="N1" s="139"/>
    </row>
    <row r="2" spans="2:14" s="84" customFormat="1" ht="18.75" x14ac:dyDescent="0.15">
      <c r="I2" s="96"/>
      <c r="J2" s="96"/>
      <c r="K2" s="96"/>
      <c r="L2" s="96"/>
      <c r="M2" s="96"/>
      <c r="N2" s="96"/>
    </row>
    <row r="3" spans="2:14" s="84" customFormat="1" ht="18.75" x14ac:dyDescent="0.15">
      <c r="I3" s="96"/>
      <c r="J3" s="96"/>
      <c r="K3" s="96"/>
      <c r="L3" s="96"/>
      <c r="M3" s="96"/>
      <c r="N3" s="96"/>
    </row>
    <row r="4" spans="2:14" s="84" customFormat="1" ht="18.75" x14ac:dyDescent="0.15">
      <c r="I4" s="96"/>
      <c r="J4" s="96"/>
      <c r="K4" s="96"/>
      <c r="L4" s="96"/>
      <c r="M4" s="96"/>
      <c r="N4" s="96"/>
    </row>
    <row r="5" spans="2:14" s="84" customFormat="1" ht="18.75" x14ac:dyDescent="0.15">
      <c r="I5" s="96"/>
      <c r="J5" s="96"/>
      <c r="K5" s="96"/>
      <c r="L5" s="96"/>
      <c r="M5" s="96"/>
      <c r="N5" s="96"/>
    </row>
    <row r="6" spans="2:14" s="84" customFormat="1" ht="35.25" customHeight="1" thickBot="1" x14ac:dyDescent="0.2">
      <c r="B6" s="146" t="s">
        <v>414</v>
      </c>
      <c r="C6" s="98"/>
      <c r="D6" s="98"/>
      <c r="E6" s="98"/>
      <c r="F6" s="98"/>
      <c r="G6" s="98"/>
      <c r="H6" s="98"/>
      <c r="I6" s="99"/>
      <c r="J6" s="96"/>
      <c r="K6" s="96"/>
      <c r="L6" s="96"/>
      <c r="M6" s="96"/>
      <c r="N6" s="96"/>
    </row>
    <row r="7" spans="2:14" s="8" customFormat="1" ht="24.75" customHeight="1" x14ac:dyDescent="0.15">
      <c r="B7" s="155" t="s">
        <v>0</v>
      </c>
      <c r="C7" s="128" t="s">
        <v>206</v>
      </c>
      <c r="D7" s="128" t="s">
        <v>369</v>
      </c>
      <c r="E7" s="128" t="s">
        <v>370</v>
      </c>
      <c r="F7" s="128" t="s">
        <v>371</v>
      </c>
      <c r="G7" s="128" t="s">
        <v>372</v>
      </c>
      <c r="H7" s="128" t="s">
        <v>373</v>
      </c>
      <c r="I7" s="129"/>
      <c r="J7" s="101"/>
      <c r="K7" s="63"/>
      <c r="L7" s="63"/>
      <c r="M7" s="63"/>
      <c r="N7" s="77"/>
    </row>
    <row r="8" spans="2:14" ht="30" customHeight="1" thickBot="1" x14ac:dyDescent="0.2">
      <c r="B8" s="156"/>
      <c r="C8" s="130" t="s">
        <v>240</v>
      </c>
      <c r="D8" s="130" t="s">
        <v>240</v>
      </c>
      <c r="E8" s="130" t="s">
        <v>240</v>
      </c>
      <c r="F8" s="130" t="s">
        <v>240</v>
      </c>
      <c r="G8" s="130" t="s">
        <v>240</v>
      </c>
      <c r="H8" s="130" t="s">
        <v>240</v>
      </c>
      <c r="I8" s="131"/>
      <c r="J8" s="102"/>
      <c r="K8" s="70"/>
      <c r="L8" s="70"/>
      <c r="M8" s="70"/>
      <c r="N8" s="78"/>
    </row>
    <row r="9" spans="2:14" ht="24.75" customHeight="1" x14ac:dyDescent="0.15">
      <c r="B9" s="156"/>
      <c r="C9" s="128" t="s">
        <v>375</v>
      </c>
      <c r="D9" s="128" t="s">
        <v>216</v>
      </c>
      <c r="E9" s="128" t="s">
        <v>346</v>
      </c>
      <c r="F9" s="128" t="s">
        <v>374</v>
      </c>
      <c r="G9" s="128" t="s">
        <v>217</v>
      </c>
      <c r="H9" s="131"/>
      <c r="I9" s="131"/>
      <c r="J9" s="102"/>
      <c r="K9" s="70"/>
      <c r="L9" s="70"/>
      <c r="M9" s="70"/>
      <c r="N9" s="78"/>
    </row>
    <row r="10" spans="2:14" ht="30" customHeight="1" thickBot="1" x14ac:dyDescent="0.2">
      <c r="B10" s="157"/>
      <c r="C10" s="130" t="s">
        <v>240</v>
      </c>
      <c r="D10" s="130" t="s">
        <v>240</v>
      </c>
      <c r="E10" s="130" t="s">
        <v>240</v>
      </c>
      <c r="F10" s="130" t="s">
        <v>240</v>
      </c>
      <c r="G10" s="130" t="s">
        <v>240</v>
      </c>
      <c r="H10" s="131"/>
      <c r="I10" s="131"/>
      <c r="J10" s="102"/>
      <c r="K10" s="70"/>
      <c r="L10" s="70"/>
      <c r="M10" s="70"/>
    </row>
    <row r="11" spans="2:14" ht="29.25" thickBot="1" x14ac:dyDescent="0.2">
      <c r="B11" s="119"/>
      <c r="C11" s="132"/>
      <c r="D11" s="133"/>
      <c r="E11" s="133"/>
      <c r="F11" s="133"/>
      <c r="G11" s="133"/>
      <c r="H11" s="134"/>
      <c r="I11" s="134"/>
      <c r="J11" s="103"/>
      <c r="K11" s="78"/>
      <c r="L11" s="78"/>
      <c r="M11" s="78"/>
    </row>
    <row r="12" spans="2:14" ht="48" customHeight="1" x14ac:dyDescent="0.15">
      <c r="B12" s="155" t="s">
        <v>1</v>
      </c>
      <c r="C12" s="128" t="s">
        <v>241</v>
      </c>
      <c r="D12" s="128" t="s">
        <v>376</v>
      </c>
      <c r="E12" s="128" t="s">
        <v>377</v>
      </c>
      <c r="F12" s="128" t="s">
        <v>378</v>
      </c>
      <c r="G12" s="128" t="s">
        <v>315</v>
      </c>
      <c r="H12" s="128" t="s">
        <v>339</v>
      </c>
      <c r="I12" s="128" t="s">
        <v>353</v>
      </c>
      <c r="J12" s="103"/>
    </row>
    <row r="13" spans="2:14" ht="30" customHeight="1" thickBot="1" x14ac:dyDescent="0.2">
      <c r="B13" s="157"/>
      <c r="C13" s="130" t="s">
        <v>240</v>
      </c>
      <c r="D13" s="130" t="s">
        <v>240</v>
      </c>
      <c r="E13" s="130" t="s">
        <v>240</v>
      </c>
      <c r="F13" s="130" t="s">
        <v>240</v>
      </c>
      <c r="G13" s="130" t="s">
        <v>240</v>
      </c>
      <c r="H13" s="130" t="s">
        <v>240</v>
      </c>
      <c r="I13" s="130" t="s">
        <v>240</v>
      </c>
      <c r="J13" s="107"/>
    </row>
    <row r="14" spans="2:14" ht="18.75" customHeight="1" thickBot="1" x14ac:dyDescent="0.2">
      <c r="B14" s="119"/>
      <c r="C14" s="132"/>
      <c r="D14" s="132"/>
      <c r="E14" s="132"/>
      <c r="F14" s="132"/>
      <c r="G14" s="132"/>
      <c r="H14" s="132"/>
      <c r="I14" s="132"/>
      <c r="J14" s="104"/>
    </row>
    <row r="15" spans="2:14" ht="24.75" customHeight="1" x14ac:dyDescent="0.15">
      <c r="B15" s="155" t="s">
        <v>2</v>
      </c>
      <c r="C15" s="135" t="s">
        <v>247</v>
      </c>
      <c r="D15" s="135" t="s">
        <v>246</v>
      </c>
      <c r="E15" s="135" t="s">
        <v>245</v>
      </c>
      <c r="F15" s="136"/>
      <c r="G15" s="136"/>
      <c r="H15" s="134"/>
      <c r="I15" s="134"/>
      <c r="J15" s="104"/>
      <c r="L15" s="68"/>
      <c r="M15" s="68"/>
    </row>
    <row r="16" spans="2:14" ht="30" customHeight="1" thickBot="1" x14ac:dyDescent="0.2">
      <c r="B16" s="157"/>
      <c r="C16" s="130" t="s">
        <v>240</v>
      </c>
      <c r="D16" s="130" t="s">
        <v>240</v>
      </c>
      <c r="E16" s="130" t="s">
        <v>434</v>
      </c>
      <c r="F16" s="134"/>
      <c r="G16" s="134"/>
      <c r="H16" s="134"/>
      <c r="I16" s="134"/>
      <c r="J16" s="104"/>
      <c r="L16" s="68"/>
      <c r="M16" s="68"/>
    </row>
    <row r="17" spans="1:13" s="78" customFormat="1" ht="18.75" customHeight="1" x14ac:dyDescent="0.15">
      <c r="B17" s="100"/>
      <c r="C17" s="95"/>
      <c r="D17" s="95"/>
      <c r="E17" s="95"/>
      <c r="F17" s="96"/>
      <c r="G17" s="96"/>
      <c r="H17" s="96"/>
      <c r="I17" s="96"/>
      <c r="L17" s="80"/>
      <c r="M17" s="80"/>
    </row>
    <row r="18" spans="1:13" ht="39.75" customHeight="1" x14ac:dyDescent="0.15">
      <c r="B18" s="142" t="s">
        <v>419</v>
      </c>
      <c r="L18" s="68"/>
      <c r="M18" s="68"/>
    </row>
    <row r="19" spans="1:13" s="85" customFormat="1" ht="38.25" customHeight="1" x14ac:dyDescent="0.15">
      <c r="A19" s="105" t="s">
        <v>248</v>
      </c>
      <c r="B19" s="120" t="s">
        <v>3</v>
      </c>
      <c r="C19" s="120" t="s">
        <v>4</v>
      </c>
      <c r="D19" s="120" t="s">
        <v>5</v>
      </c>
      <c r="E19" s="120" t="s">
        <v>6</v>
      </c>
      <c r="F19" s="121" t="s">
        <v>7</v>
      </c>
      <c r="G19" s="122" t="s">
        <v>8</v>
      </c>
      <c r="H19" s="120" t="s">
        <v>9</v>
      </c>
      <c r="I19" s="120" t="s">
        <v>10</v>
      </c>
      <c r="J19" s="120" t="s">
        <v>11</v>
      </c>
      <c r="K19" s="106"/>
      <c r="L19" s="89"/>
      <c r="M19" s="89"/>
    </row>
    <row r="20" spans="1:13" s="2" customFormat="1" ht="375.75" customHeight="1" x14ac:dyDescent="0.15">
      <c r="A20" s="140">
        <v>1</v>
      </c>
      <c r="B20" s="143" t="str">
        <f>IFERROR(_xlfn.XLOOKUP($A20,【物理】data!$A$2:$A$51,【物理】data!C$2:C$51),"")</f>
        <v/>
      </c>
      <c r="C20" s="143" t="str">
        <f>IFERROR(_xlfn.XLOOKUP($A20,【物理】data!$A$2:$A$51,【物理】data!D$2:D$51),"")</f>
        <v/>
      </c>
      <c r="D20" s="143" t="str">
        <f>IFERROR(_xlfn.XLOOKUP($A20,【物理】data!$A$2:$A$51,【物理】data!E$2:E$51),"")</f>
        <v/>
      </c>
      <c r="E20" s="143" t="str">
        <f>IFERROR(_xlfn.XLOOKUP($A20,【物理】data!$A$2:$A$51,【物理】data!F$2:F$51),"")</f>
        <v/>
      </c>
      <c r="F20" s="144" t="str">
        <f>IFERROR(_xlfn.XLOOKUP($A20,【物理】data!$A$2:$A$51,【物理】data!G$2:G$51),"")</f>
        <v/>
      </c>
      <c r="G20" s="145" t="str">
        <f>IFERROR(_xlfn.XLOOKUP($A20,【物理】data!$A$2:$A$51,【物理】data!B$2:B$51),"")</f>
        <v/>
      </c>
      <c r="H20" s="143" t="str">
        <f>IFERROR(_xlfn.XLOOKUP($A20,【物理】data!$A$2:$A$51,【物理】data!H$2:H$51),"")</f>
        <v/>
      </c>
      <c r="I20" s="143" t="str">
        <f>IFERROR(_xlfn.XLOOKUP($A20,【物理】data!$A$2:$A$51,【物理】data!I$2:I$51),"")</f>
        <v/>
      </c>
      <c r="J20" s="143" t="str">
        <f>IFERROR(_xlfn.XLOOKUP($A20,【物理】data!$A$2:$A$51,【物理】data!J$2:J$51),"")</f>
        <v/>
      </c>
      <c r="K20" s="67"/>
      <c r="L20" s="69"/>
      <c r="M20" s="69"/>
    </row>
    <row r="21" spans="1:13" s="2" customFormat="1" ht="375.75" customHeight="1" x14ac:dyDescent="0.15">
      <c r="A21" s="140">
        <v>2</v>
      </c>
      <c r="B21" s="143" t="str">
        <f>IFERROR(_xlfn.XLOOKUP($A21,【物理】data!$A$2:$A$51,【物理】data!C$2:C$51),"")</f>
        <v/>
      </c>
      <c r="C21" s="143" t="str">
        <f>IFERROR(_xlfn.XLOOKUP($A21,【物理】data!$A$2:$A$51,【物理】data!D$2:D$51),"")</f>
        <v/>
      </c>
      <c r="D21" s="143" t="str">
        <f>IFERROR(_xlfn.XLOOKUP($A21,【物理】data!$A$2:$A$51,【物理】data!E$2:E$51),"")</f>
        <v/>
      </c>
      <c r="E21" s="143" t="str">
        <f>IFERROR(_xlfn.XLOOKUP($A21,【物理】data!$A$2:$A$51,【物理】data!F$2:F$51),"")</f>
        <v/>
      </c>
      <c r="F21" s="144" t="str">
        <f>IFERROR(_xlfn.XLOOKUP($A21,【物理】data!$A$2:$A$51,【物理】data!G$2:G$51),"")</f>
        <v/>
      </c>
      <c r="G21" s="145" t="str">
        <f>IFERROR(_xlfn.XLOOKUP($A21,【物理】data!$A$2:$A$51,【物理】data!B$2:B$51),"")</f>
        <v/>
      </c>
      <c r="H21" s="143" t="str">
        <f>IFERROR(_xlfn.XLOOKUP($A21,【物理】data!$A$2:$A$51,【物理】data!H$2:H$51),"")</f>
        <v/>
      </c>
      <c r="I21" s="143" t="str">
        <f>IFERROR(_xlfn.XLOOKUP($A21,【物理】data!$A$2:$A$51,【物理】data!I$2:I$51),"")</f>
        <v/>
      </c>
      <c r="J21" s="143" t="str">
        <f>IFERROR(_xlfn.XLOOKUP($A21,【物理】data!$A$2:$A$51,【物理】data!J$2:J$51),"")</f>
        <v/>
      </c>
    </row>
    <row r="22" spans="1:13" s="2" customFormat="1" ht="375.75" customHeight="1" x14ac:dyDescent="0.15">
      <c r="A22" s="140">
        <v>3</v>
      </c>
      <c r="B22" s="143" t="str">
        <f>IFERROR(_xlfn.XLOOKUP($A22,【物理】data!$A$2:$A$51,【物理】data!C$2:C$51),"")</f>
        <v/>
      </c>
      <c r="C22" s="143" t="str">
        <f>IFERROR(_xlfn.XLOOKUP($A22,【物理】data!$A$2:$A$51,【物理】data!D$2:D$51),"")</f>
        <v/>
      </c>
      <c r="D22" s="143" t="str">
        <f>IFERROR(_xlfn.XLOOKUP($A22,【物理】data!$A$2:$A$51,【物理】data!E$2:E$51),"")</f>
        <v/>
      </c>
      <c r="E22" s="143" t="str">
        <f>IFERROR(_xlfn.XLOOKUP($A22,【物理】data!$A$2:$A$51,【物理】data!F$2:F$51),"")</f>
        <v/>
      </c>
      <c r="F22" s="144" t="str">
        <f>IFERROR(_xlfn.XLOOKUP($A22,【物理】data!$A$2:$A$51,【物理】data!G$2:G$51),"")</f>
        <v/>
      </c>
      <c r="G22" s="145" t="str">
        <f>IFERROR(_xlfn.XLOOKUP($A22,【物理】data!$A$2:$A$51,【物理】data!B$2:B$51),"")</f>
        <v/>
      </c>
      <c r="H22" s="143" t="str">
        <f>IFERROR(_xlfn.XLOOKUP($A22,【物理】data!$A$2:$A$51,【物理】data!H$2:H$51),"")</f>
        <v/>
      </c>
      <c r="I22" s="143" t="str">
        <f>IFERROR(_xlfn.XLOOKUP($A22,【物理】data!$A$2:$A$51,【物理】data!I$2:I$51),"")</f>
        <v/>
      </c>
      <c r="J22" s="143" t="str">
        <f>IFERROR(_xlfn.XLOOKUP($A22,【物理】data!$A$2:$A$51,【物理】data!J$2:J$51),"")</f>
        <v/>
      </c>
    </row>
    <row r="23" spans="1:13" s="2" customFormat="1" ht="375.75" customHeight="1" x14ac:dyDescent="0.15">
      <c r="A23" s="140">
        <v>4</v>
      </c>
      <c r="B23" s="143" t="str">
        <f>IFERROR(_xlfn.XLOOKUP($A23,【物理】data!$A$2:$A$51,【物理】data!C$2:C$51),"")</f>
        <v/>
      </c>
      <c r="C23" s="143" t="str">
        <f>IFERROR(_xlfn.XLOOKUP($A23,【物理】data!$A$2:$A$51,【物理】data!D$2:D$51),"")</f>
        <v/>
      </c>
      <c r="D23" s="143" t="str">
        <f>IFERROR(_xlfn.XLOOKUP($A23,【物理】data!$A$2:$A$51,【物理】data!E$2:E$51),"")</f>
        <v/>
      </c>
      <c r="E23" s="143" t="str">
        <f>IFERROR(_xlfn.XLOOKUP($A23,【物理】data!$A$2:$A$51,【物理】data!F$2:F$51),"")</f>
        <v/>
      </c>
      <c r="F23" s="144" t="str">
        <f>IFERROR(_xlfn.XLOOKUP($A23,【物理】data!$A$2:$A$51,【物理】data!G$2:G$51),"")</f>
        <v/>
      </c>
      <c r="G23" s="145" t="str">
        <f>IFERROR(_xlfn.XLOOKUP($A23,【物理】data!$A$2:$A$51,【物理】data!B$2:B$51),"")</f>
        <v/>
      </c>
      <c r="H23" s="143" t="str">
        <f>IFERROR(_xlfn.XLOOKUP($A23,【物理】data!$A$2:$A$51,【物理】data!H$2:H$51),"")</f>
        <v/>
      </c>
      <c r="I23" s="143" t="str">
        <f>IFERROR(_xlfn.XLOOKUP($A23,【物理】data!$A$2:$A$51,【物理】data!I$2:I$51),"")</f>
        <v/>
      </c>
      <c r="J23" s="143" t="str">
        <f>IFERROR(_xlfn.XLOOKUP($A23,【物理】data!$A$2:$A$51,【物理】data!J$2:J$51),"")</f>
        <v/>
      </c>
    </row>
    <row r="24" spans="1:13" s="2" customFormat="1" ht="375.75" customHeight="1" x14ac:dyDescent="0.15">
      <c r="A24" s="140">
        <v>5</v>
      </c>
      <c r="B24" s="143" t="str">
        <f>IFERROR(_xlfn.XLOOKUP($A24,【物理】data!$A$2:$A$51,【物理】data!C$2:C$51),"")</f>
        <v/>
      </c>
      <c r="C24" s="143" t="str">
        <f>IFERROR(_xlfn.XLOOKUP($A24,【物理】data!$A$2:$A$51,【物理】data!D$2:D$51),"")</f>
        <v/>
      </c>
      <c r="D24" s="143" t="str">
        <f>IFERROR(_xlfn.XLOOKUP($A24,【物理】data!$A$2:$A$51,【物理】data!E$2:E$51),"")</f>
        <v/>
      </c>
      <c r="E24" s="143" t="str">
        <f>IFERROR(_xlfn.XLOOKUP($A24,【物理】data!$A$2:$A$51,【物理】data!F$2:F$51),"")</f>
        <v/>
      </c>
      <c r="F24" s="144" t="str">
        <f>IFERROR(_xlfn.XLOOKUP($A24,【物理】data!$A$2:$A$51,【物理】data!G$2:G$51),"")</f>
        <v/>
      </c>
      <c r="G24" s="145" t="str">
        <f>IFERROR(_xlfn.XLOOKUP($A24,【物理】data!$A$2:$A$51,【物理】data!B$2:B$51),"")</f>
        <v/>
      </c>
      <c r="H24" s="143" t="str">
        <f>IFERROR(_xlfn.XLOOKUP($A24,【物理】data!$A$2:$A$51,【物理】data!H$2:H$51),"")</f>
        <v/>
      </c>
      <c r="I24" s="143" t="str">
        <f>IFERROR(_xlfn.XLOOKUP($A24,【物理】data!$A$2:$A$51,【物理】data!I$2:I$51),"")</f>
        <v/>
      </c>
      <c r="J24" s="143" t="str">
        <f>IFERROR(_xlfn.XLOOKUP($A24,【物理】data!$A$2:$A$51,【物理】data!J$2:J$51),"")</f>
        <v/>
      </c>
    </row>
    <row r="25" spans="1:13" s="2" customFormat="1" ht="375.75" customHeight="1" x14ac:dyDescent="0.15">
      <c r="A25" s="140">
        <v>6</v>
      </c>
      <c r="B25" s="143" t="str">
        <f>IFERROR(_xlfn.XLOOKUP($A25,【物理】data!$A$2:$A$51,【物理】data!C$2:C$51),"")</f>
        <v/>
      </c>
      <c r="C25" s="143" t="str">
        <f>IFERROR(_xlfn.XLOOKUP($A25,【物理】data!$A$2:$A$51,【物理】data!D$2:D$51),"")</f>
        <v/>
      </c>
      <c r="D25" s="143" t="str">
        <f>IFERROR(_xlfn.XLOOKUP($A25,【物理】data!$A$2:$A$51,【物理】data!E$2:E$51),"")</f>
        <v/>
      </c>
      <c r="E25" s="143" t="str">
        <f>IFERROR(_xlfn.XLOOKUP($A25,【物理】data!$A$2:$A$51,【物理】data!F$2:F$51),"")</f>
        <v/>
      </c>
      <c r="F25" s="144" t="str">
        <f>IFERROR(_xlfn.XLOOKUP($A25,【物理】data!$A$2:$A$51,【物理】data!G$2:G$51),"")</f>
        <v/>
      </c>
      <c r="G25" s="145" t="str">
        <f>IFERROR(_xlfn.XLOOKUP($A25,【物理】data!$A$2:$A$51,【物理】data!B$2:B$51),"")</f>
        <v/>
      </c>
      <c r="H25" s="143" t="str">
        <f>IFERROR(_xlfn.XLOOKUP($A25,【物理】data!$A$2:$A$51,【物理】data!H$2:H$51),"")</f>
        <v/>
      </c>
      <c r="I25" s="143" t="str">
        <f>IFERROR(_xlfn.XLOOKUP($A25,【物理】data!$A$2:$A$51,【物理】data!I$2:I$51),"")</f>
        <v/>
      </c>
      <c r="J25" s="143" t="str">
        <f>IFERROR(_xlfn.XLOOKUP($A25,【物理】data!$A$2:$A$51,【物理】data!J$2:J$51),"")</f>
        <v/>
      </c>
    </row>
    <row r="26" spans="1:13" s="2" customFormat="1" ht="375.75" customHeight="1" x14ac:dyDescent="0.15">
      <c r="A26" s="140">
        <v>7</v>
      </c>
      <c r="B26" s="143" t="str">
        <f>IFERROR(_xlfn.XLOOKUP($A26,【物理】data!$A$2:$A$51,【物理】data!C$2:C$51),"")</f>
        <v/>
      </c>
      <c r="C26" s="143" t="str">
        <f>IFERROR(_xlfn.XLOOKUP($A26,【物理】data!$A$2:$A$51,【物理】data!D$2:D$51),"")</f>
        <v/>
      </c>
      <c r="D26" s="143" t="str">
        <f>IFERROR(_xlfn.XLOOKUP($A26,【物理】data!$A$2:$A$51,【物理】data!E$2:E$51),"")</f>
        <v/>
      </c>
      <c r="E26" s="143" t="str">
        <f>IFERROR(_xlfn.XLOOKUP($A26,【物理】data!$A$2:$A$51,【物理】data!F$2:F$51),"")</f>
        <v/>
      </c>
      <c r="F26" s="144" t="str">
        <f>IFERROR(_xlfn.XLOOKUP($A26,【物理】data!$A$2:$A$51,【物理】data!G$2:G$51),"")</f>
        <v/>
      </c>
      <c r="G26" s="145" t="str">
        <f>IFERROR(_xlfn.XLOOKUP($A26,【物理】data!$A$2:$A$51,【物理】data!B$2:B$51),"")</f>
        <v/>
      </c>
      <c r="H26" s="143" t="str">
        <f>IFERROR(_xlfn.XLOOKUP($A26,【物理】data!$A$2:$A$51,【物理】data!H$2:H$51),"")</f>
        <v/>
      </c>
      <c r="I26" s="143" t="str">
        <f>IFERROR(_xlfn.XLOOKUP($A26,【物理】data!$A$2:$A$51,【物理】data!I$2:I$51),"")</f>
        <v/>
      </c>
      <c r="J26" s="143" t="str">
        <f>IFERROR(_xlfn.XLOOKUP($A26,【物理】data!$A$2:$A$51,【物理】data!J$2:J$51),"")</f>
        <v/>
      </c>
    </row>
    <row r="27" spans="1:13" s="2" customFormat="1" ht="375.75" customHeight="1" x14ac:dyDescent="0.15">
      <c r="A27" s="140">
        <v>8</v>
      </c>
      <c r="B27" s="143" t="str">
        <f>IFERROR(_xlfn.XLOOKUP($A27,【物理】data!$A$2:$A$51,【物理】data!C$2:C$51),"")</f>
        <v/>
      </c>
      <c r="C27" s="143" t="str">
        <f>IFERROR(_xlfn.XLOOKUP($A27,【物理】data!$A$2:$A$51,【物理】data!D$2:D$51),"")</f>
        <v/>
      </c>
      <c r="D27" s="143" t="str">
        <f>IFERROR(_xlfn.XLOOKUP($A27,【物理】data!$A$2:$A$51,【物理】data!E$2:E$51),"")</f>
        <v/>
      </c>
      <c r="E27" s="143" t="str">
        <f>IFERROR(_xlfn.XLOOKUP($A27,【物理】data!$A$2:$A$51,【物理】data!F$2:F$51),"")</f>
        <v/>
      </c>
      <c r="F27" s="144" t="str">
        <f>IFERROR(_xlfn.XLOOKUP($A27,【物理】data!$A$2:$A$51,【物理】data!G$2:G$51),"")</f>
        <v/>
      </c>
      <c r="G27" s="145" t="str">
        <f>IFERROR(_xlfn.XLOOKUP($A27,【物理】data!$A$2:$A$51,【物理】data!B$2:B$51),"")</f>
        <v/>
      </c>
      <c r="H27" s="143" t="str">
        <f>IFERROR(_xlfn.XLOOKUP($A27,【物理】data!$A$2:$A$51,【物理】data!H$2:H$51),"")</f>
        <v/>
      </c>
      <c r="I27" s="143" t="str">
        <f>IFERROR(_xlfn.XLOOKUP($A27,【物理】data!$A$2:$A$51,【物理】data!I$2:I$51),"")</f>
        <v/>
      </c>
      <c r="J27" s="143" t="str">
        <f>IFERROR(_xlfn.XLOOKUP($A27,【物理】data!$A$2:$A$51,【物理】data!J$2:J$51),"")</f>
        <v/>
      </c>
    </row>
    <row r="28" spans="1:13" s="2" customFormat="1" ht="375.75" customHeight="1" x14ac:dyDescent="0.15">
      <c r="A28" s="140">
        <v>9</v>
      </c>
      <c r="B28" s="143" t="str">
        <f>IFERROR(_xlfn.XLOOKUP($A28,【物理】data!$A$2:$A$51,【物理】data!C$2:C$51),"")</f>
        <v/>
      </c>
      <c r="C28" s="143" t="str">
        <f>IFERROR(_xlfn.XLOOKUP($A28,【物理】data!$A$2:$A$51,【物理】data!D$2:D$51),"")</f>
        <v/>
      </c>
      <c r="D28" s="143" t="str">
        <f>IFERROR(_xlfn.XLOOKUP($A28,【物理】data!$A$2:$A$51,【物理】data!E$2:E$51),"")</f>
        <v/>
      </c>
      <c r="E28" s="143" t="str">
        <f>IFERROR(_xlfn.XLOOKUP($A28,【物理】data!$A$2:$A$51,【物理】data!F$2:F$51),"")</f>
        <v/>
      </c>
      <c r="F28" s="144" t="str">
        <f>IFERROR(_xlfn.XLOOKUP($A28,【物理】data!$A$2:$A$51,【物理】data!G$2:G$51),"")</f>
        <v/>
      </c>
      <c r="G28" s="145" t="str">
        <f>IFERROR(_xlfn.XLOOKUP($A28,【物理】data!$A$2:$A$51,【物理】data!B$2:B$51),"")</f>
        <v/>
      </c>
      <c r="H28" s="143" t="str">
        <f>IFERROR(_xlfn.XLOOKUP($A28,【物理】data!$A$2:$A$51,【物理】data!H$2:H$51),"")</f>
        <v/>
      </c>
      <c r="I28" s="143" t="str">
        <f>IFERROR(_xlfn.XLOOKUP($A28,【物理】data!$A$2:$A$51,【物理】data!I$2:I$51),"")</f>
        <v/>
      </c>
      <c r="J28" s="143" t="str">
        <f>IFERROR(_xlfn.XLOOKUP($A28,【物理】data!$A$2:$A$51,【物理】data!J$2:J$51),"")</f>
        <v/>
      </c>
    </row>
    <row r="29" spans="1:13" s="2" customFormat="1" ht="375.75" customHeight="1" x14ac:dyDescent="0.15">
      <c r="A29" s="140">
        <v>10</v>
      </c>
      <c r="B29" s="143" t="str">
        <f>IFERROR(_xlfn.XLOOKUP($A29,【物理】data!$A$2:$A$51,【物理】data!C$2:C$51),"")</f>
        <v/>
      </c>
      <c r="C29" s="143" t="str">
        <f>IFERROR(_xlfn.XLOOKUP($A29,【物理】data!$A$2:$A$51,【物理】data!D$2:D$51),"")</f>
        <v/>
      </c>
      <c r="D29" s="143" t="str">
        <f>IFERROR(_xlfn.XLOOKUP($A29,【物理】data!$A$2:$A$51,【物理】data!E$2:E$51),"")</f>
        <v/>
      </c>
      <c r="E29" s="143" t="str">
        <f>IFERROR(_xlfn.XLOOKUP($A29,【物理】data!$A$2:$A$51,【物理】data!F$2:F$51),"")</f>
        <v/>
      </c>
      <c r="F29" s="144" t="str">
        <f>IFERROR(_xlfn.XLOOKUP($A29,【物理】data!$A$2:$A$51,【物理】data!G$2:G$51),"")</f>
        <v/>
      </c>
      <c r="G29" s="145" t="str">
        <f>IFERROR(_xlfn.XLOOKUP($A29,【物理】data!$A$2:$A$51,【物理】data!B$2:B$51),"")</f>
        <v/>
      </c>
      <c r="H29" s="143" t="str">
        <f>IFERROR(_xlfn.XLOOKUP($A29,【物理】data!$A$2:$A$51,【物理】data!H$2:H$51),"")</f>
        <v/>
      </c>
      <c r="I29" s="143" t="str">
        <f>IFERROR(_xlfn.XLOOKUP($A29,【物理】data!$A$2:$A$51,【物理】data!I$2:I$51),"")</f>
        <v/>
      </c>
      <c r="J29" s="143" t="str">
        <f>IFERROR(_xlfn.XLOOKUP($A29,【物理】data!$A$2:$A$51,【物理】data!J$2:J$51),"")</f>
        <v/>
      </c>
    </row>
    <row r="30" spans="1:13" s="2" customFormat="1" ht="375.75" customHeight="1" x14ac:dyDescent="0.15">
      <c r="A30" s="140">
        <v>11</v>
      </c>
      <c r="B30" s="143" t="str">
        <f>IFERROR(_xlfn.XLOOKUP($A30,【物理】data!$A$2:$A$51,【物理】data!C$2:C$51),"")</f>
        <v/>
      </c>
      <c r="C30" s="143" t="str">
        <f>IFERROR(_xlfn.XLOOKUP($A30,【物理】data!$A$2:$A$51,【物理】data!D$2:D$51),"")</f>
        <v/>
      </c>
      <c r="D30" s="143" t="str">
        <f>IFERROR(_xlfn.XLOOKUP($A30,【物理】data!$A$2:$A$51,【物理】data!E$2:E$51),"")</f>
        <v/>
      </c>
      <c r="E30" s="143" t="str">
        <f>IFERROR(_xlfn.XLOOKUP($A30,【物理】data!$A$2:$A$51,【物理】data!F$2:F$51),"")</f>
        <v/>
      </c>
      <c r="F30" s="144" t="str">
        <f>IFERROR(_xlfn.XLOOKUP($A30,【物理】data!$A$2:$A$51,【物理】data!G$2:G$51),"")</f>
        <v/>
      </c>
      <c r="G30" s="145" t="str">
        <f>IFERROR(_xlfn.XLOOKUP($A30,【物理】data!$A$2:$A$51,【物理】data!B$2:B$51),"")</f>
        <v/>
      </c>
      <c r="H30" s="143" t="str">
        <f>IFERROR(_xlfn.XLOOKUP($A30,【物理】data!$A$2:$A$51,【物理】data!H$2:H$51),"")</f>
        <v/>
      </c>
      <c r="I30" s="143" t="str">
        <f>IFERROR(_xlfn.XLOOKUP($A30,【物理】data!$A$2:$A$51,【物理】data!I$2:I$51),"")</f>
        <v/>
      </c>
      <c r="J30" s="143" t="str">
        <f>IFERROR(_xlfn.XLOOKUP($A30,【物理】data!$A$2:$A$51,【物理】data!J$2:J$51),"")</f>
        <v/>
      </c>
    </row>
    <row r="31" spans="1:13" s="2" customFormat="1" ht="375.75" customHeight="1" x14ac:dyDescent="0.15">
      <c r="A31" s="140">
        <v>12</v>
      </c>
      <c r="B31" s="143" t="str">
        <f>IFERROR(_xlfn.XLOOKUP($A31,【物理】data!$A$2:$A$51,【物理】data!C$2:C$51),"")</f>
        <v/>
      </c>
      <c r="C31" s="143" t="str">
        <f>IFERROR(_xlfn.XLOOKUP($A31,【物理】data!$A$2:$A$51,【物理】data!D$2:D$51),"")</f>
        <v/>
      </c>
      <c r="D31" s="143" t="str">
        <f>IFERROR(_xlfn.XLOOKUP($A31,【物理】data!$A$2:$A$51,【物理】data!E$2:E$51),"")</f>
        <v/>
      </c>
      <c r="E31" s="143" t="str">
        <f>IFERROR(_xlfn.XLOOKUP($A31,【物理】data!$A$2:$A$51,【物理】data!F$2:F$51),"")</f>
        <v/>
      </c>
      <c r="F31" s="144" t="str">
        <f>IFERROR(_xlfn.XLOOKUP($A31,【物理】data!$A$2:$A$51,【物理】data!G$2:G$51),"")</f>
        <v/>
      </c>
      <c r="G31" s="145" t="str">
        <f>IFERROR(_xlfn.XLOOKUP($A31,【物理】data!$A$2:$A$51,【物理】data!B$2:B$51),"")</f>
        <v/>
      </c>
      <c r="H31" s="143" t="str">
        <f>IFERROR(_xlfn.XLOOKUP($A31,【物理】data!$A$2:$A$51,【物理】data!H$2:H$51),"")</f>
        <v/>
      </c>
      <c r="I31" s="143" t="str">
        <f>IFERROR(_xlfn.XLOOKUP($A31,【物理】data!$A$2:$A$51,【物理】data!I$2:I$51),"")</f>
        <v/>
      </c>
      <c r="J31" s="143" t="str">
        <f>IFERROR(_xlfn.XLOOKUP($A31,【物理】data!$A$2:$A$51,【物理】data!J$2:J$51),"")</f>
        <v/>
      </c>
    </row>
    <row r="32" spans="1:13" s="2" customFormat="1" ht="375.75" customHeight="1" x14ac:dyDescent="0.15">
      <c r="A32" s="140">
        <v>13</v>
      </c>
      <c r="B32" s="143" t="str">
        <f>IFERROR(_xlfn.XLOOKUP($A32,【物理】data!$A$2:$A$51,【物理】data!C$2:C$51),"")</f>
        <v/>
      </c>
      <c r="C32" s="143" t="str">
        <f>IFERROR(_xlfn.XLOOKUP($A32,【物理】data!$A$2:$A$51,【物理】data!D$2:D$51),"")</f>
        <v/>
      </c>
      <c r="D32" s="143" t="str">
        <f>IFERROR(_xlfn.XLOOKUP($A32,【物理】data!$A$2:$A$51,【物理】data!E$2:E$51),"")</f>
        <v/>
      </c>
      <c r="E32" s="143" t="str">
        <f>IFERROR(_xlfn.XLOOKUP($A32,【物理】data!$A$2:$A$51,【物理】data!F$2:F$51),"")</f>
        <v/>
      </c>
      <c r="F32" s="144" t="str">
        <f>IFERROR(_xlfn.XLOOKUP($A32,【物理】data!$A$2:$A$51,【物理】data!G$2:G$51),"")</f>
        <v/>
      </c>
      <c r="G32" s="145" t="str">
        <f>IFERROR(_xlfn.XLOOKUP($A32,【物理】data!$A$2:$A$51,【物理】data!B$2:B$51),"")</f>
        <v/>
      </c>
      <c r="H32" s="143" t="str">
        <f>IFERROR(_xlfn.XLOOKUP($A32,【物理】data!$A$2:$A$51,【物理】data!H$2:H$51),"")</f>
        <v/>
      </c>
      <c r="I32" s="143" t="str">
        <f>IFERROR(_xlfn.XLOOKUP($A32,【物理】data!$A$2:$A$51,【物理】data!I$2:I$51),"")</f>
        <v/>
      </c>
      <c r="J32" s="143" t="str">
        <f>IFERROR(_xlfn.XLOOKUP($A32,【物理】data!$A$2:$A$51,【物理】data!J$2:J$51),"")</f>
        <v/>
      </c>
    </row>
    <row r="33" spans="1:10" s="2" customFormat="1" ht="375.75" customHeight="1" x14ac:dyDescent="0.15">
      <c r="A33" s="140">
        <v>14</v>
      </c>
      <c r="B33" s="143" t="str">
        <f>IFERROR(_xlfn.XLOOKUP($A33,【物理】data!$A$2:$A$51,【物理】data!C$2:C$51),"")</f>
        <v/>
      </c>
      <c r="C33" s="143" t="str">
        <f>IFERROR(_xlfn.XLOOKUP($A33,【物理】data!$A$2:$A$51,【物理】data!D$2:D$51),"")</f>
        <v/>
      </c>
      <c r="D33" s="143" t="str">
        <f>IFERROR(_xlfn.XLOOKUP($A33,【物理】data!$A$2:$A$51,【物理】data!E$2:E$51),"")</f>
        <v/>
      </c>
      <c r="E33" s="143" t="str">
        <f>IFERROR(_xlfn.XLOOKUP($A33,【物理】data!$A$2:$A$51,【物理】data!F$2:F$51),"")</f>
        <v/>
      </c>
      <c r="F33" s="144" t="str">
        <f>IFERROR(_xlfn.XLOOKUP($A33,【物理】data!$A$2:$A$51,【物理】data!G$2:G$51),"")</f>
        <v/>
      </c>
      <c r="G33" s="145" t="str">
        <f>IFERROR(_xlfn.XLOOKUP($A33,【物理】data!$A$2:$A$51,【物理】data!B$2:B$51),"")</f>
        <v/>
      </c>
      <c r="H33" s="143" t="str">
        <f>IFERROR(_xlfn.XLOOKUP($A33,【物理】data!$A$2:$A$51,【物理】data!H$2:H$51),"")</f>
        <v/>
      </c>
      <c r="I33" s="143" t="str">
        <f>IFERROR(_xlfn.XLOOKUP($A33,【物理】data!$A$2:$A$51,【物理】data!I$2:I$51),"")</f>
        <v/>
      </c>
      <c r="J33" s="143" t="str">
        <f>IFERROR(_xlfn.XLOOKUP($A33,【物理】data!$A$2:$A$51,【物理】data!J$2:J$51),"")</f>
        <v/>
      </c>
    </row>
    <row r="34" spans="1:10" s="2" customFormat="1" ht="375.75" customHeight="1" x14ac:dyDescent="0.15">
      <c r="A34" s="140">
        <v>15</v>
      </c>
      <c r="B34" s="143" t="str">
        <f>IFERROR(_xlfn.XLOOKUP($A34,【物理】data!$A$2:$A$51,【物理】data!C$2:C$51),"")</f>
        <v/>
      </c>
      <c r="C34" s="143" t="str">
        <f>IFERROR(_xlfn.XLOOKUP($A34,【物理】data!$A$2:$A$51,【物理】data!D$2:D$51),"")</f>
        <v/>
      </c>
      <c r="D34" s="143" t="str">
        <f>IFERROR(_xlfn.XLOOKUP($A34,【物理】data!$A$2:$A$51,【物理】data!E$2:E$51),"")</f>
        <v/>
      </c>
      <c r="E34" s="143" t="str">
        <f>IFERROR(_xlfn.XLOOKUP($A34,【物理】data!$A$2:$A$51,【物理】data!F$2:F$51),"")</f>
        <v/>
      </c>
      <c r="F34" s="144" t="str">
        <f>IFERROR(_xlfn.XLOOKUP($A34,【物理】data!$A$2:$A$51,【物理】data!G$2:G$51),"")</f>
        <v/>
      </c>
      <c r="G34" s="145" t="str">
        <f>IFERROR(_xlfn.XLOOKUP($A34,【物理】data!$A$2:$A$51,【物理】data!B$2:B$51),"")</f>
        <v/>
      </c>
      <c r="H34" s="143" t="str">
        <f>IFERROR(_xlfn.XLOOKUP($A34,【物理】data!$A$2:$A$51,【物理】data!H$2:H$51),"")</f>
        <v/>
      </c>
      <c r="I34" s="143" t="str">
        <f>IFERROR(_xlfn.XLOOKUP($A34,【物理】data!$A$2:$A$51,【物理】data!I$2:I$51),"")</f>
        <v/>
      </c>
      <c r="J34" s="143" t="str">
        <f>IFERROR(_xlfn.XLOOKUP($A34,【物理】data!$A$2:$A$51,【物理】data!J$2:J$51),"")</f>
        <v/>
      </c>
    </row>
    <row r="35" spans="1:10" s="2" customFormat="1" ht="375.75" customHeight="1" x14ac:dyDescent="0.15">
      <c r="A35" s="140">
        <v>16</v>
      </c>
      <c r="B35" s="143" t="str">
        <f>IFERROR(_xlfn.XLOOKUP($A35,【物理】data!$A$2:$A$51,【物理】data!C$2:C$51),"")</f>
        <v/>
      </c>
      <c r="C35" s="143" t="str">
        <f>IFERROR(_xlfn.XLOOKUP($A35,【物理】data!$A$2:$A$51,【物理】data!D$2:D$51),"")</f>
        <v/>
      </c>
      <c r="D35" s="143" t="str">
        <f>IFERROR(_xlfn.XLOOKUP($A35,【物理】data!$A$2:$A$51,【物理】data!E$2:E$51),"")</f>
        <v/>
      </c>
      <c r="E35" s="143" t="str">
        <f>IFERROR(_xlfn.XLOOKUP($A35,【物理】data!$A$2:$A$51,【物理】data!F$2:F$51),"")</f>
        <v/>
      </c>
      <c r="F35" s="144" t="str">
        <f>IFERROR(_xlfn.XLOOKUP($A35,【物理】data!$A$2:$A$51,【物理】data!G$2:G$51),"")</f>
        <v/>
      </c>
      <c r="G35" s="145" t="str">
        <f>IFERROR(_xlfn.XLOOKUP($A35,【物理】data!$A$2:$A$51,【物理】data!B$2:B$51),"")</f>
        <v/>
      </c>
      <c r="H35" s="143" t="str">
        <f>IFERROR(_xlfn.XLOOKUP($A35,【物理】data!$A$2:$A$51,【物理】data!H$2:H$51),"")</f>
        <v/>
      </c>
      <c r="I35" s="143" t="str">
        <f>IFERROR(_xlfn.XLOOKUP($A35,【物理】data!$A$2:$A$51,【物理】data!I$2:I$51),"")</f>
        <v/>
      </c>
      <c r="J35" s="143" t="str">
        <f>IFERROR(_xlfn.XLOOKUP($A35,【物理】data!$A$2:$A$51,【物理】data!J$2:J$51),"")</f>
        <v/>
      </c>
    </row>
    <row r="36" spans="1:10" s="2" customFormat="1" ht="375.75" customHeight="1" x14ac:dyDescent="0.15">
      <c r="A36" s="140">
        <v>17</v>
      </c>
      <c r="B36" s="143" t="str">
        <f>IFERROR(_xlfn.XLOOKUP($A36,【物理】data!$A$2:$A$51,【物理】data!C$2:C$51),"")</f>
        <v/>
      </c>
      <c r="C36" s="143" t="str">
        <f>IFERROR(_xlfn.XLOOKUP($A36,【物理】data!$A$2:$A$51,【物理】data!D$2:D$51),"")</f>
        <v/>
      </c>
      <c r="D36" s="143" t="str">
        <f>IFERROR(_xlfn.XLOOKUP($A36,【物理】data!$A$2:$A$51,【物理】data!E$2:E$51),"")</f>
        <v/>
      </c>
      <c r="E36" s="143" t="str">
        <f>IFERROR(_xlfn.XLOOKUP($A36,【物理】data!$A$2:$A$51,【物理】data!F$2:F$51),"")</f>
        <v/>
      </c>
      <c r="F36" s="144" t="str">
        <f>IFERROR(_xlfn.XLOOKUP($A36,【物理】data!$A$2:$A$51,【物理】data!G$2:G$51),"")</f>
        <v/>
      </c>
      <c r="G36" s="145" t="str">
        <f>IFERROR(_xlfn.XLOOKUP($A36,【物理】data!$A$2:$A$51,【物理】data!B$2:B$51),"")</f>
        <v/>
      </c>
      <c r="H36" s="143" t="str">
        <f>IFERROR(_xlfn.XLOOKUP($A36,【物理】data!$A$2:$A$51,【物理】data!H$2:H$51),"")</f>
        <v/>
      </c>
      <c r="I36" s="143" t="str">
        <f>IFERROR(_xlfn.XLOOKUP($A36,【物理】data!$A$2:$A$51,【物理】data!I$2:I$51),"")</f>
        <v/>
      </c>
      <c r="J36" s="143" t="str">
        <f>IFERROR(_xlfn.XLOOKUP($A36,【物理】data!$A$2:$A$51,【物理】data!J$2:J$51),"")</f>
        <v/>
      </c>
    </row>
    <row r="37" spans="1:10" s="2" customFormat="1" ht="375.75" customHeight="1" x14ac:dyDescent="0.15">
      <c r="A37" s="140">
        <v>18</v>
      </c>
      <c r="B37" s="143" t="str">
        <f>IFERROR(_xlfn.XLOOKUP($A37,【物理】data!$A$2:$A$51,【物理】data!C$2:C$51),"")</f>
        <v/>
      </c>
      <c r="C37" s="143" t="str">
        <f>IFERROR(_xlfn.XLOOKUP($A37,【物理】data!$A$2:$A$51,【物理】data!D$2:D$51),"")</f>
        <v/>
      </c>
      <c r="D37" s="143" t="str">
        <f>IFERROR(_xlfn.XLOOKUP($A37,【物理】data!$A$2:$A$51,【物理】data!E$2:E$51),"")</f>
        <v/>
      </c>
      <c r="E37" s="143" t="str">
        <f>IFERROR(_xlfn.XLOOKUP($A37,【物理】data!$A$2:$A$51,【物理】data!F$2:F$51),"")</f>
        <v/>
      </c>
      <c r="F37" s="144" t="str">
        <f>IFERROR(_xlfn.XLOOKUP($A37,【物理】data!$A$2:$A$51,【物理】data!G$2:G$51),"")</f>
        <v/>
      </c>
      <c r="G37" s="145" t="str">
        <f>IFERROR(_xlfn.XLOOKUP($A37,【物理】data!$A$2:$A$51,【物理】data!B$2:B$51),"")</f>
        <v/>
      </c>
      <c r="H37" s="143" t="str">
        <f>IFERROR(_xlfn.XLOOKUP($A37,【物理】data!$A$2:$A$51,【物理】data!H$2:H$51),"")</f>
        <v/>
      </c>
      <c r="I37" s="143" t="str">
        <f>IFERROR(_xlfn.XLOOKUP($A37,【物理】data!$A$2:$A$51,【物理】data!I$2:I$51),"")</f>
        <v/>
      </c>
      <c r="J37" s="143" t="str">
        <f>IFERROR(_xlfn.XLOOKUP($A37,【物理】data!$A$2:$A$51,【物理】data!J$2:J$51),"")</f>
        <v/>
      </c>
    </row>
    <row r="38" spans="1:10" s="2" customFormat="1" ht="375.75" customHeight="1" x14ac:dyDescent="0.15">
      <c r="A38" s="140">
        <v>19</v>
      </c>
      <c r="B38" s="143" t="str">
        <f>IFERROR(_xlfn.XLOOKUP($A38,【物理】data!$A$2:$A$51,【物理】data!C$2:C$51),"")</f>
        <v/>
      </c>
      <c r="C38" s="143" t="str">
        <f>IFERROR(_xlfn.XLOOKUP($A38,【物理】data!$A$2:$A$51,【物理】data!D$2:D$51),"")</f>
        <v/>
      </c>
      <c r="D38" s="143" t="str">
        <f>IFERROR(_xlfn.XLOOKUP($A38,【物理】data!$A$2:$A$51,【物理】data!E$2:E$51),"")</f>
        <v/>
      </c>
      <c r="E38" s="143" t="str">
        <f>IFERROR(_xlfn.XLOOKUP($A38,【物理】data!$A$2:$A$51,【物理】data!F$2:F$51),"")</f>
        <v/>
      </c>
      <c r="F38" s="144" t="str">
        <f>IFERROR(_xlfn.XLOOKUP($A38,【物理】data!$A$2:$A$51,【物理】data!G$2:G$51),"")</f>
        <v/>
      </c>
      <c r="G38" s="145" t="str">
        <f>IFERROR(_xlfn.XLOOKUP($A38,【物理】data!$A$2:$A$51,【物理】data!B$2:B$51),"")</f>
        <v/>
      </c>
      <c r="H38" s="143" t="str">
        <f>IFERROR(_xlfn.XLOOKUP($A38,【物理】data!$A$2:$A$51,【物理】data!H$2:H$51),"")</f>
        <v/>
      </c>
      <c r="I38" s="143" t="str">
        <f>IFERROR(_xlfn.XLOOKUP($A38,【物理】data!$A$2:$A$51,【物理】data!I$2:I$51),"")</f>
        <v/>
      </c>
      <c r="J38" s="143" t="str">
        <f>IFERROR(_xlfn.XLOOKUP($A38,【物理】data!$A$2:$A$51,【物理】data!J$2:J$51),"")</f>
        <v/>
      </c>
    </row>
    <row r="39" spans="1:10" s="2" customFormat="1" ht="375.75" customHeight="1" x14ac:dyDescent="0.15">
      <c r="A39" s="140">
        <v>20</v>
      </c>
      <c r="B39" s="143" t="str">
        <f>IFERROR(_xlfn.XLOOKUP($A39,【物理】data!$A$2:$A$51,【物理】data!C$2:C$51),"")</f>
        <v/>
      </c>
      <c r="C39" s="143" t="str">
        <f>IFERROR(_xlfn.XLOOKUP($A39,【物理】data!$A$2:$A$51,【物理】data!D$2:D$51),"")</f>
        <v/>
      </c>
      <c r="D39" s="143" t="str">
        <f>IFERROR(_xlfn.XLOOKUP($A39,【物理】data!$A$2:$A$51,【物理】data!E$2:E$51),"")</f>
        <v/>
      </c>
      <c r="E39" s="143" t="str">
        <f>IFERROR(_xlfn.XLOOKUP($A39,【物理】data!$A$2:$A$51,【物理】data!F$2:F$51),"")</f>
        <v/>
      </c>
      <c r="F39" s="144" t="str">
        <f>IFERROR(_xlfn.XLOOKUP($A39,【物理】data!$A$2:$A$51,【物理】data!G$2:G$51),"")</f>
        <v/>
      </c>
      <c r="G39" s="145" t="str">
        <f>IFERROR(_xlfn.XLOOKUP($A39,【物理】data!$A$2:$A$51,【物理】data!B$2:B$51),"")</f>
        <v/>
      </c>
      <c r="H39" s="143" t="str">
        <f>IFERROR(_xlfn.XLOOKUP($A39,【物理】data!$A$2:$A$51,【物理】data!H$2:H$51),"")</f>
        <v/>
      </c>
      <c r="I39" s="143" t="str">
        <f>IFERROR(_xlfn.XLOOKUP($A39,【物理】data!$A$2:$A$51,【物理】data!I$2:I$51),"")</f>
        <v/>
      </c>
      <c r="J39" s="143" t="str">
        <f>IFERROR(_xlfn.XLOOKUP($A39,【物理】data!$A$2:$A$51,【物理】data!J$2:J$51),"")</f>
        <v/>
      </c>
    </row>
    <row r="40" spans="1:10" s="2" customFormat="1" ht="375.75" customHeight="1" x14ac:dyDescent="0.15">
      <c r="A40" s="140">
        <v>21</v>
      </c>
      <c r="B40" s="143" t="str">
        <f>IFERROR(_xlfn.XLOOKUP($A40,【物理】data!$A$2:$A$51,【物理】data!C$2:C$51),"")</f>
        <v/>
      </c>
      <c r="C40" s="143" t="str">
        <f>IFERROR(_xlfn.XLOOKUP($A40,【物理】data!$A$2:$A$51,【物理】data!D$2:D$51),"")</f>
        <v/>
      </c>
      <c r="D40" s="143" t="str">
        <f>IFERROR(_xlfn.XLOOKUP($A40,【物理】data!$A$2:$A$51,【物理】data!E$2:E$51),"")</f>
        <v/>
      </c>
      <c r="E40" s="143" t="str">
        <f>IFERROR(_xlfn.XLOOKUP($A40,【物理】data!$A$2:$A$51,【物理】data!F$2:F$51),"")</f>
        <v/>
      </c>
      <c r="F40" s="144" t="str">
        <f>IFERROR(_xlfn.XLOOKUP($A40,【物理】data!$A$2:$A$51,【物理】data!G$2:G$51),"")</f>
        <v/>
      </c>
      <c r="G40" s="145" t="str">
        <f>IFERROR(_xlfn.XLOOKUP($A40,【物理】data!$A$2:$A$51,【物理】data!B$2:B$51),"")</f>
        <v/>
      </c>
      <c r="H40" s="143" t="str">
        <f>IFERROR(_xlfn.XLOOKUP($A40,【物理】data!$A$2:$A$51,【物理】data!H$2:H$51),"")</f>
        <v/>
      </c>
      <c r="I40" s="143" t="str">
        <f>IFERROR(_xlfn.XLOOKUP($A40,【物理】data!$A$2:$A$51,【物理】data!I$2:I$51),"")</f>
        <v/>
      </c>
      <c r="J40" s="143" t="str">
        <f>IFERROR(_xlfn.XLOOKUP($A40,【物理】data!$A$2:$A$51,【物理】data!J$2:J$51),"")</f>
        <v/>
      </c>
    </row>
    <row r="41" spans="1:10" s="2" customFormat="1" ht="375.75" customHeight="1" x14ac:dyDescent="0.15">
      <c r="A41" s="140">
        <v>22</v>
      </c>
      <c r="B41" s="143" t="str">
        <f>IFERROR(_xlfn.XLOOKUP($A41,【物理】data!$A$2:$A$51,【物理】data!C$2:C$51),"")</f>
        <v/>
      </c>
      <c r="C41" s="143" t="str">
        <f>IFERROR(_xlfn.XLOOKUP($A41,【物理】data!$A$2:$A$51,【物理】data!D$2:D$51),"")</f>
        <v/>
      </c>
      <c r="D41" s="143" t="str">
        <f>IFERROR(_xlfn.XLOOKUP($A41,【物理】data!$A$2:$A$51,【物理】data!E$2:E$51),"")</f>
        <v/>
      </c>
      <c r="E41" s="143" t="str">
        <f>IFERROR(_xlfn.XLOOKUP($A41,【物理】data!$A$2:$A$51,【物理】data!F$2:F$51),"")</f>
        <v/>
      </c>
      <c r="F41" s="144" t="str">
        <f>IFERROR(_xlfn.XLOOKUP($A41,【物理】data!$A$2:$A$51,【物理】data!G$2:G$51),"")</f>
        <v/>
      </c>
      <c r="G41" s="145" t="str">
        <f>IFERROR(_xlfn.XLOOKUP($A41,【物理】data!$A$2:$A$51,【物理】data!B$2:B$51),"")</f>
        <v/>
      </c>
      <c r="H41" s="143" t="str">
        <f>IFERROR(_xlfn.XLOOKUP($A41,【物理】data!$A$2:$A$51,【物理】data!H$2:H$51),"")</f>
        <v/>
      </c>
      <c r="I41" s="143" t="str">
        <f>IFERROR(_xlfn.XLOOKUP($A41,【物理】data!$A$2:$A$51,【物理】data!I$2:I$51),"")</f>
        <v/>
      </c>
      <c r="J41" s="143" t="str">
        <f>IFERROR(_xlfn.XLOOKUP($A41,【物理】data!$A$2:$A$51,【物理】data!J$2:J$51),"")</f>
        <v/>
      </c>
    </row>
    <row r="42" spans="1:10" s="2" customFormat="1" ht="375.75" customHeight="1" x14ac:dyDescent="0.15">
      <c r="A42" s="140">
        <v>23</v>
      </c>
      <c r="B42" s="143" t="str">
        <f>IFERROR(_xlfn.XLOOKUP($A42,【物理】data!$A$2:$A$51,【物理】data!C$2:C$51),"")</f>
        <v/>
      </c>
      <c r="C42" s="143" t="str">
        <f>IFERROR(_xlfn.XLOOKUP($A42,【物理】data!$A$2:$A$51,【物理】data!D$2:D$51),"")</f>
        <v/>
      </c>
      <c r="D42" s="143" t="str">
        <f>IFERROR(_xlfn.XLOOKUP($A42,【物理】data!$A$2:$A$51,【物理】data!E$2:E$51),"")</f>
        <v/>
      </c>
      <c r="E42" s="143" t="str">
        <f>IFERROR(_xlfn.XLOOKUP($A42,【物理】data!$A$2:$A$51,【物理】data!F$2:F$51),"")</f>
        <v/>
      </c>
      <c r="F42" s="144" t="str">
        <f>IFERROR(_xlfn.XLOOKUP($A42,【物理】data!$A$2:$A$51,【物理】data!G$2:G$51),"")</f>
        <v/>
      </c>
      <c r="G42" s="145" t="str">
        <f>IFERROR(_xlfn.XLOOKUP($A42,【物理】data!$A$2:$A$51,【物理】data!B$2:B$51),"")</f>
        <v/>
      </c>
      <c r="H42" s="143" t="str">
        <f>IFERROR(_xlfn.XLOOKUP($A42,【物理】data!$A$2:$A$51,【物理】data!H$2:H$51),"")</f>
        <v/>
      </c>
      <c r="I42" s="143" t="str">
        <f>IFERROR(_xlfn.XLOOKUP($A42,【物理】data!$A$2:$A$51,【物理】data!I$2:I$51),"")</f>
        <v/>
      </c>
      <c r="J42" s="143" t="str">
        <f>IFERROR(_xlfn.XLOOKUP($A42,【物理】data!$A$2:$A$51,【物理】data!J$2:J$51),"")</f>
        <v/>
      </c>
    </row>
    <row r="43" spans="1:10" s="2" customFormat="1" ht="375.75" customHeight="1" x14ac:dyDescent="0.15">
      <c r="A43" s="140">
        <v>24</v>
      </c>
      <c r="B43" s="143" t="str">
        <f>IFERROR(_xlfn.XLOOKUP($A43,【物理】data!$A$2:$A$51,【物理】data!C$2:C$51),"")</f>
        <v/>
      </c>
      <c r="C43" s="143" t="str">
        <f>IFERROR(_xlfn.XLOOKUP($A43,【物理】data!$A$2:$A$51,【物理】data!D$2:D$51),"")</f>
        <v/>
      </c>
      <c r="D43" s="143" t="str">
        <f>IFERROR(_xlfn.XLOOKUP($A43,【物理】data!$A$2:$A$51,【物理】data!E$2:E$51),"")</f>
        <v/>
      </c>
      <c r="E43" s="143" t="str">
        <f>IFERROR(_xlfn.XLOOKUP($A43,【物理】data!$A$2:$A$51,【物理】data!F$2:F$51),"")</f>
        <v/>
      </c>
      <c r="F43" s="144" t="str">
        <f>IFERROR(_xlfn.XLOOKUP($A43,【物理】data!$A$2:$A$51,【物理】data!G$2:G$51),"")</f>
        <v/>
      </c>
      <c r="G43" s="145" t="str">
        <f>IFERROR(_xlfn.XLOOKUP($A43,【物理】data!$A$2:$A$51,【物理】data!B$2:B$51),"")</f>
        <v/>
      </c>
      <c r="H43" s="143" t="str">
        <f>IFERROR(_xlfn.XLOOKUP($A43,【物理】data!$A$2:$A$51,【物理】data!H$2:H$51),"")</f>
        <v/>
      </c>
      <c r="I43" s="143" t="str">
        <f>IFERROR(_xlfn.XLOOKUP($A43,【物理】data!$A$2:$A$51,【物理】data!I$2:I$51),"")</f>
        <v/>
      </c>
      <c r="J43" s="143" t="str">
        <f>IFERROR(_xlfn.XLOOKUP($A43,【物理】data!$A$2:$A$51,【物理】data!J$2:J$51),"")</f>
        <v/>
      </c>
    </row>
    <row r="44" spans="1:10" s="2" customFormat="1" ht="375.75" customHeight="1" x14ac:dyDescent="0.15">
      <c r="A44" s="140">
        <v>25</v>
      </c>
      <c r="B44" s="143" t="str">
        <f>IFERROR(_xlfn.XLOOKUP($A44,【物理】data!$A$2:$A$51,【物理】data!C$2:C$51),"")</f>
        <v/>
      </c>
      <c r="C44" s="143" t="str">
        <f>IFERROR(_xlfn.XLOOKUP($A44,【物理】data!$A$2:$A$51,【物理】data!D$2:D$51),"")</f>
        <v/>
      </c>
      <c r="D44" s="143" t="str">
        <f>IFERROR(_xlfn.XLOOKUP($A44,【物理】data!$A$2:$A$51,【物理】data!E$2:E$51),"")</f>
        <v/>
      </c>
      <c r="E44" s="143" t="str">
        <f>IFERROR(_xlfn.XLOOKUP($A44,【物理】data!$A$2:$A$51,【物理】data!F$2:F$51),"")</f>
        <v/>
      </c>
      <c r="F44" s="144" t="str">
        <f>IFERROR(_xlfn.XLOOKUP($A44,【物理】data!$A$2:$A$51,【物理】data!G$2:G$51),"")</f>
        <v/>
      </c>
      <c r="G44" s="145" t="str">
        <f>IFERROR(_xlfn.XLOOKUP($A44,【物理】data!$A$2:$A$51,【物理】data!B$2:B$51),"")</f>
        <v/>
      </c>
      <c r="H44" s="143" t="str">
        <f>IFERROR(_xlfn.XLOOKUP($A44,【物理】data!$A$2:$A$51,【物理】data!H$2:H$51),"")</f>
        <v/>
      </c>
      <c r="I44" s="143" t="str">
        <f>IFERROR(_xlfn.XLOOKUP($A44,【物理】data!$A$2:$A$51,【物理】data!I$2:I$51),"")</f>
        <v/>
      </c>
      <c r="J44" s="143" t="str">
        <f>IFERROR(_xlfn.XLOOKUP($A44,【物理】data!$A$2:$A$51,【物理】data!J$2:J$51),"")</f>
        <v/>
      </c>
    </row>
    <row r="45" spans="1:10" s="2" customFormat="1" ht="375.75" customHeight="1" x14ac:dyDescent="0.15">
      <c r="A45" s="140">
        <v>26</v>
      </c>
      <c r="B45" s="143" t="str">
        <f>IFERROR(_xlfn.XLOOKUP($A45,【物理】data!$A$2:$A$51,【物理】data!C$2:C$51),"")</f>
        <v/>
      </c>
      <c r="C45" s="143" t="str">
        <f>IFERROR(_xlfn.XLOOKUP($A45,【物理】data!$A$2:$A$51,【物理】data!D$2:D$51),"")</f>
        <v/>
      </c>
      <c r="D45" s="143" t="str">
        <f>IFERROR(_xlfn.XLOOKUP($A45,【物理】data!$A$2:$A$51,【物理】data!E$2:E$51),"")</f>
        <v/>
      </c>
      <c r="E45" s="143" t="str">
        <f>IFERROR(_xlfn.XLOOKUP($A45,【物理】data!$A$2:$A$51,【物理】data!F$2:F$51),"")</f>
        <v/>
      </c>
      <c r="F45" s="144" t="str">
        <f>IFERROR(_xlfn.XLOOKUP($A45,【物理】data!$A$2:$A$51,【物理】data!G$2:G$51),"")</f>
        <v/>
      </c>
      <c r="G45" s="145" t="str">
        <f>IFERROR(_xlfn.XLOOKUP($A45,【物理】data!$A$2:$A$51,【物理】data!B$2:B$51),"")</f>
        <v/>
      </c>
      <c r="H45" s="143" t="str">
        <f>IFERROR(_xlfn.XLOOKUP($A45,【物理】data!$A$2:$A$51,【物理】data!H$2:H$51),"")</f>
        <v/>
      </c>
      <c r="I45" s="143" t="str">
        <f>IFERROR(_xlfn.XLOOKUP($A45,【物理】data!$A$2:$A$51,【物理】data!I$2:I$51),"")</f>
        <v/>
      </c>
      <c r="J45" s="143" t="str">
        <f>IFERROR(_xlfn.XLOOKUP($A45,【物理】data!$A$2:$A$51,【物理】data!J$2:J$51),"")</f>
        <v/>
      </c>
    </row>
    <row r="46" spans="1:10" s="2" customFormat="1" ht="375.75" customHeight="1" x14ac:dyDescent="0.15">
      <c r="A46" s="140">
        <v>27</v>
      </c>
      <c r="B46" s="143" t="str">
        <f>IFERROR(_xlfn.XLOOKUP($A46,【物理】data!$A$2:$A$51,【物理】data!C$2:C$51),"")</f>
        <v/>
      </c>
      <c r="C46" s="143" t="str">
        <f>IFERROR(_xlfn.XLOOKUP($A46,【物理】data!$A$2:$A$51,【物理】data!D$2:D$51),"")</f>
        <v/>
      </c>
      <c r="D46" s="143" t="str">
        <f>IFERROR(_xlfn.XLOOKUP($A46,【物理】data!$A$2:$A$51,【物理】data!E$2:E$51),"")</f>
        <v/>
      </c>
      <c r="E46" s="143" t="str">
        <f>IFERROR(_xlfn.XLOOKUP($A46,【物理】data!$A$2:$A$51,【物理】data!F$2:F$51),"")</f>
        <v/>
      </c>
      <c r="F46" s="144" t="str">
        <f>IFERROR(_xlfn.XLOOKUP($A46,【物理】data!$A$2:$A$51,【物理】data!G$2:G$51),"")</f>
        <v/>
      </c>
      <c r="G46" s="145" t="str">
        <f>IFERROR(_xlfn.XLOOKUP($A46,【物理】data!$A$2:$A$51,【物理】data!B$2:B$51),"")</f>
        <v/>
      </c>
      <c r="H46" s="143" t="str">
        <f>IFERROR(_xlfn.XLOOKUP($A46,【物理】data!$A$2:$A$51,【物理】data!H$2:H$51),"")</f>
        <v/>
      </c>
      <c r="I46" s="143" t="str">
        <f>IFERROR(_xlfn.XLOOKUP($A46,【物理】data!$A$2:$A$51,【物理】data!I$2:I$51),"")</f>
        <v/>
      </c>
      <c r="J46" s="143" t="str">
        <f>IFERROR(_xlfn.XLOOKUP($A46,【物理】data!$A$2:$A$51,【物理】data!J$2:J$51),"")</f>
        <v/>
      </c>
    </row>
    <row r="47" spans="1:10" s="2" customFormat="1" ht="375.75" customHeight="1" x14ac:dyDescent="0.15">
      <c r="A47" s="140">
        <v>28</v>
      </c>
      <c r="B47" s="143" t="str">
        <f>IFERROR(_xlfn.XLOOKUP($A47,【物理】data!$A$2:$A$51,【物理】data!C$2:C$51),"")</f>
        <v/>
      </c>
      <c r="C47" s="143" t="str">
        <f>IFERROR(_xlfn.XLOOKUP($A47,【物理】data!$A$2:$A$51,【物理】data!D$2:D$51),"")</f>
        <v/>
      </c>
      <c r="D47" s="143" t="str">
        <f>IFERROR(_xlfn.XLOOKUP($A47,【物理】data!$A$2:$A$51,【物理】data!E$2:E$51),"")</f>
        <v/>
      </c>
      <c r="E47" s="143" t="str">
        <f>IFERROR(_xlfn.XLOOKUP($A47,【物理】data!$A$2:$A$51,【物理】data!F$2:F$51),"")</f>
        <v/>
      </c>
      <c r="F47" s="144" t="str">
        <f>IFERROR(_xlfn.XLOOKUP($A47,【物理】data!$A$2:$A$51,【物理】data!G$2:G$51),"")</f>
        <v/>
      </c>
      <c r="G47" s="145" t="str">
        <f>IFERROR(_xlfn.XLOOKUP($A47,【物理】data!$A$2:$A$51,【物理】data!B$2:B$51),"")</f>
        <v/>
      </c>
      <c r="H47" s="143" t="str">
        <f>IFERROR(_xlfn.XLOOKUP($A47,【物理】data!$A$2:$A$51,【物理】data!H$2:H$51),"")</f>
        <v/>
      </c>
      <c r="I47" s="143" t="str">
        <f>IFERROR(_xlfn.XLOOKUP($A47,【物理】data!$A$2:$A$51,【物理】data!I$2:I$51),"")</f>
        <v/>
      </c>
      <c r="J47" s="143" t="str">
        <f>IFERROR(_xlfn.XLOOKUP($A47,【物理】data!$A$2:$A$51,【物理】data!J$2:J$51),"")</f>
        <v/>
      </c>
    </row>
    <row r="48" spans="1:10" s="2" customFormat="1" ht="375.75" customHeight="1" x14ac:dyDescent="0.15">
      <c r="A48" s="140">
        <v>29</v>
      </c>
      <c r="B48" s="143" t="str">
        <f>IFERROR(_xlfn.XLOOKUP($A48,【物理】data!$A$2:$A$51,【物理】data!C$2:C$51),"")</f>
        <v/>
      </c>
      <c r="C48" s="143" t="str">
        <f>IFERROR(_xlfn.XLOOKUP($A48,【物理】data!$A$2:$A$51,【物理】data!D$2:D$51),"")</f>
        <v/>
      </c>
      <c r="D48" s="143" t="str">
        <f>IFERROR(_xlfn.XLOOKUP($A48,【物理】data!$A$2:$A$51,【物理】data!E$2:E$51),"")</f>
        <v/>
      </c>
      <c r="E48" s="143" t="str">
        <f>IFERROR(_xlfn.XLOOKUP($A48,【物理】data!$A$2:$A$51,【物理】data!F$2:F$51),"")</f>
        <v/>
      </c>
      <c r="F48" s="144" t="str">
        <f>IFERROR(_xlfn.XLOOKUP($A48,【物理】data!$A$2:$A$51,【物理】data!G$2:G$51),"")</f>
        <v/>
      </c>
      <c r="G48" s="145" t="str">
        <f>IFERROR(_xlfn.XLOOKUP($A48,【物理】data!$A$2:$A$51,【物理】data!B$2:B$51),"")</f>
        <v/>
      </c>
      <c r="H48" s="143" t="str">
        <f>IFERROR(_xlfn.XLOOKUP($A48,【物理】data!$A$2:$A$51,【物理】data!H$2:H$51),"")</f>
        <v/>
      </c>
      <c r="I48" s="143" t="str">
        <f>IFERROR(_xlfn.XLOOKUP($A48,【物理】data!$A$2:$A$51,【物理】data!I$2:I$51),"")</f>
        <v/>
      </c>
      <c r="J48" s="143" t="str">
        <f>IFERROR(_xlfn.XLOOKUP($A48,【物理】data!$A$2:$A$51,【物理】data!J$2:J$51),"")</f>
        <v/>
      </c>
    </row>
    <row r="49" spans="1:10" s="2" customFormat="1" ht="375.75" customHeight="1" x14ac:dyDescent="0.15">
      <c r="A49" s="140">
        <v>30</v>
      </c>
      <c r="B49" s="143" t="str">
        <f>IFERROR(_xlfn.XLOOKUP($A49,【物理】data!$A$2:$A$51,【物理】data!C$2:C$51),"")</f>
        <v/>
      </c>
      <c r="C49" s="143" t="str">
        <f>IFERROR(_xlfn.XLOOKUP($A49,【物理】data!$A$2:$A$51,【物理】data!D$2:D$51),"")</f>
        <v/>
      </c>
      <c r="D49" s="143" t="str">
        <f>IFERROR(_xlfn.XLOOKUP($A49,【物理】data!$A$2:$A$51,【物理】data!E$2:E$51),"")</f>
        <v/>
      </c>
      <c r="E49" s="143" t="str">
        <f>IFERROR(_xlfn.XLOOKUP($A49,【物理】data!$A$2:$A$51,【物理】data!F$2:F$51),"")</f>
        <v/>
      </c>
      <c r="F49" s="144" t="str">
        <f>IFERROR(_xlfn.XLOOKUP($A49,【物理】data!$A$2:$A$51,【物理】data!G$2:G$51),"")</f>
        <v/>
      </c>
      <c r="G49" s="145" t="str">
        <f>IFERROR(_xlfn.XLOOKUP($A49,【物理】data!$A$2:$A$51,【物理】data!B$2:B$51),"")</f>
        <v/>
      </c>
      <c r="H49" s="143" t="str">
        <f>IFERROR(_xlfn.XLOOKUP($A49,【物理】data!$A$2:$A$51,【物理】data!H$2:H$51),"")</f>
        <v/>
      </c>
      <c r="I49" s="143" t="str">
        <f>IFERROR(_xlfn.XLOOKUP($A49,【物理】data!$A$2:$A$51,【物理】data!I$2:I$51),"")</f>
        <v/>
      </c>
      <c r="J49" s="143" t="str">
        <f>IFERROR(_xlfn.XLOOKUP($A49,【物理】data!$A$2:$A$51,【物理】data!J$2:J$51),"")</f>
        <v/>
      </c>
    </row>
    <row r="50" spans="1:10" s="2" customFormat="1" ht="375.75" customHeight="1" x14ac:dyDescent="0.15">
      <c r="A50" s="140">
        <v>31</v>
      </c>
      <c r="B50" s="143" t="str">
        <f>IFERROR(_xlfn.XLOOKUP($A50,【物理】data!$A$2:$A$51,【物理】data!C$2:C$51),"")</f>
        <v/>
      </c>
      <c r="C50" s="143" t="str">
        <f>IFERROR(_xlfn.XLOOKUP($A50,【物理】data!$A$2:$A$51,【物理】data!D$2:D$51),"")</f>
        <v/>
      </c>
      <c r="D50" s="143" t="str">
        <f>IFERROR(_xlfn.XLOOKUP($A50,【物理】data!$A$2:$A$51,【物理】data!E$2:E$51),"")</f>
        <v/>
      </c>
      <c r="E50" s="143" t="str">
        <f>IFERROR(_xlfn.XLOOKUP($A50,【物理】data!$A$2:$A$51,【物理】data!F$2:F$51),"")</f>
        <v/>
      </c>
      <c r="F50" s="144" t="str">
        <f>IFERROR(_xlfn.XLOOKUP($A50,【物理】data!$A$2:$A$51,【物理】data!G$2:G$51),"")</f>
        <v/>
      </c>
      <c r="G50" s="145" t="str">
        <f>IFERROR(_xlfn.XLOOKUP($A50,【物理】data!$A$2:$A$51,【物理】data!B$2:B$51),"")</f>
        <v/>
      </c>
      <c r="H50" s="143" t="str">
        <f>IFERROR(_xlfn.XLOOKUP($A50,【物理】data!$A$2:$A$51,【物理】data!H$2:H$51),"")</f>
        <v/>
      </c>
      <c r="I50" s="143" t="str">
        <f>IFERROR(_xlfn.XLOOKUP($A50,【物理】data!$A$2:$A$51,【物理】data!I$2:I$51),"")</f>
        <v/>
      </c>
      <c r="J50" s="143" t="str">
        <f>IFERROR(_xlfn.XLOOKUP($A50,【物理】data!$A$2:$A$51,【物理】data!J$2:J$51),"")</f>
        <v/>
      </c>
    </row>
    <row r="51" spans="1:10" s="2" customFormat="1" ht="375.75" customHeight="1" x14ac:dyDescent="0.15">
      <c r="A51" s="140">
        <v>32</v>
      </c>
      <c r="B51" s="143" t="str">
        <f>IFERROR(_xlfn.XLOOKUP($A51,【物理】data!$A$2:$A$51,【物理】data!C$2:C$51),"")</f>
        <v/>
      </c>
      <c r="C51" s="143" t="str">
        <f>IFERROR(_xlfn.XLOOKUP($A51,【物理】data!$A$2:$A$51,【物理】data!D$2:D$51),"")</f>
        <v/>
      </c>
      <c r="D51" s="143" t="str">
        <f>IFERROR(_xlfn.XLOOKUP($A51,【物理】data!$A$2:$A$51,【物理】data!E$2:E$51),"")</f>
        <v/>
      </c>
      <c r="E51" s="143" t="str">
        <f>IFERROR(_xlfn.XLOOKUP($A51,【物理】data!$A$2:$A$51,【物理】data!F$2:F$51),"")</f>
        <v/>
      </c>
      <c r="F51" s="144" t="str">
        <f>IFERROR(_xlfn.XLOOKUP($A51,【物理】data!$A$2:$A$51,【物理】data!G$2:G$51),"")</f>
        <v/>
      </c>
      <c r="G51" s="145" t="str">
        <f>IFERROR(_xlfn.XLOOKUP($A51,【物理】data!$A$2:$A$51,【物理】data!B$2:B$51),"")</f>
        <v/>
      </c>
      <c r="H51" s="143" t="str">
        <f>IFERROR(_xlfn.XLOOKUP($A51,【物理】data!$A$2:$A$51,【物理】data!H$2:H$51),"")</f>
        <v/>
      </c>
      <c r="I51" s="143" t="str">
        <f>IFERROR(_xlfn.XLOOKUP($A51,【物理】data!$A$2:$A$51,【物理】data!I$2:I$51),"")</f>
        <v/>
      </c>
      <c r="J51" s="143" t="str">
        <f>IFERROR(_xlfn.XLOOKUP($A51,【物理】data!$A$2:$A$51,【物理】data!J$2:J$51),"")</f>
        <v/>
      </c>
    </row>
    <row r="52" spans="1:10" s="2" customFormat="1" ht="375.75" customHeight="1" x14ac:dyDescent="0.15">
      <c r="A52" s="140">
        <v>33</v>
      </c>
      <c r="B52" s="143" t="str">
        <f>IFERROR(_xlfn.XLOOKUP($A52,【物理】data!$A$2:$A$51,【物理】data!C$2:C$51),"")</f>
        <v/>
      </c>
      <c r="C52" s="143" t="str">
        <f>IFERROR(_xlfn.XLOOKUP($A52,【物理】data!$A$2:$A$51,【物理】data!D$2:D$51),"")</f>
        <v/>
      </c>
      <c r="D52" s="143" t="str">
        <f>IFERROR(_xlfn.XLOOKUP($A52,【物理】data!$A$2:$A$51,【物理】data!E$2:E$51),"")</f>
        <v/>
      </c>
      <c r="E52" s="143" t="str">
        <f>IFERROR(_xlfn.XLOOKUP($A52,【物理】data!$A$2:$A$51,【物理】data!F$2:F$51),"")</f>
        <v/>
      </c>
      <c r="F52" s="144" t="str">
        <f>IFERROR(_xlfn.XLOOKUP($A52,【物理】data!$A$2:$A$51,【物理】data!G$2:G$51),"")</f>
        <v/>
      </c>
      <c r="G52" s="145" t="str">
        <f>IFERROR(_xlfn.XLOOKUP($A52,【物理】data!$A$2:$A$51,【物理】data!B$2:B$51),"")</f>
        <v/>
      </c>
      <c r="H52" s="143" t="str">
        <f>IFERROR(_xlfn.XLOOKUP($A52,【物理】data!$A$2:$A$51,【物理】data!H$2:H$51),"")</f>
        <v/>
      </c>
      <c r="I52" s="143" t="str">
        <f>IFERROR(_xlfn.XLOOKUP($A52,【物理】data!$A$2:$A$51,【物理】data!I$2:I$51),"")</f>
        <v/>
      </c>
      <c r="J52" s="143" t="str">
        <f>IFERROR(_xlfn.XLOOKUP($A52,【物理】data!$A$2:$A$51,【物理】data!J$2:J$51),"")</f>
        <v/>
      </c>
    </row>
    <row r="53" spans="1:10" s="2" customFormat="1" ht="375.75" customHeight="1" x14ac:dyDescent="0.15">
      <c r="A53" s="140">
        <v>34</v>
      </c>
      <c r="B53" s="143" t="str">
        <f>IFERROR(_xlfn.XLOOKUP($A53,【物理】data!$A$2:$A$51,【物理】data!C$2:C$51),"")</f>
        <v/>
      </c>
      <c r="C53" s="143" t="str">
        <f>IFERROR(_xlfn.XLOOKUP($A53,【物理】data!$A$2:$A$51,【物理】data!D$2:D$51),"")</f>
        <v/>
      </c>
      <c r="D53" s="143" t="str">
        <f>IFERROR(_xlfn.XLOOKUP($A53,【物理】data!$A$2:$A$51,【物理】data!E$2:E$51),"")</f>
        <v/>
      </c>
      <c r="E53" s="143" t="str">
        <f>IFERROR(_xlfn.XLOOKUP($A53,【物理】data!$A$2:$A$51,【物理】data!F$2:F$51),"")</f>
        <v/>
      </c>
      <c r="F53" s="144" t="str">
        <f>IFERROR(_xlfn.XLOOKUP($A53,【物理】data!$A$2:$A$51,【物理】data!G$2:G$51),"")</f>
        <v/>
      </c>
      <c r="G53" s="145" t="str">
        <f>IFERROR(_xlfn.XLOOKUP($A53,【物理】data!$A$2:$A$51,【物理】data!B$2:B$51),"")</f>
        <v/>
      </c>
      <c r="H53" s="143" t="str">
        <f>IFERROR(_xlfn.XLOOKUP($A53,【物理】data!$A$2:$A$51,【物理】data!H$2:H$51),"")</f>
        <v/>
      </c>
      <c r="I53" s="143" t="str">
        <f>IFERROR(_xlfn.XLOOKUP($A53,【物理】data!$A$2:$A$51,【物理】data!I$2:I$51),"")</f>
        <v/>
      </c>
      <c r="J53" s="143" t="str">
        <f>IFERROR(_xlfn.XLOOKUP($A53,【物理】data!$A$2:$A$51,【物理】data!J$2:J$51),"")</f>
        <v/>
      </c>
    </row>
    <row r="54" spans="1:10" s="2" customFormat="1" ht="375.75" customHeight="1" x14ac:dyDescent="0.15">
      <c r="A54" s="140">
        <v>35</v>
      </c>
      <c r="B54" s="143" t="str">
        <f>IFERROR(_xlfn.XLOOKUP($A54,【物理】data!$A$2:$A$51,【物理】data!C$2:C$51),"")</f>
        <v/>
      </c>
      <c r="C54" s="143" t="str">
        <f>IFERROR(_xlfn.XLOOKUP($A54,【物理】data!$A$2:$A$51,【物理】data!D$2:D$51),"")</f>
        <v/>
      </c>
      <c r="D54" s="143" t="str">
        <f>IFERROR(_xlfn.XLOOKUP($A54,【物理】data!$A$2:$A$51,【物理】data!E$2:E$51),"")</f>
        <v/>
      </c>
      <c r="E54" s="143" t="str">
        <f>IFERROR(_xlfn.XLOOKUP($A54,【物理】data!$A$2:$A$51,【物理】data!F$2:F$51),"")</f>
        <v/>
      </c>
      <c r="F54" s="144" t="str">
        <f>IFERROR(_xlfn.XLOOKUP($A54,【物理】data!$A$2:$A$51,【物理】data!G$2:G$51),"")</f>
        <v/>
      </c>
      <c r="G54" s="145" t="str">
        <f>IFERROR(_xlfn.XLOOKUP($A54,【物理】data!$A$2:$A$51,【物理】data!B$2:B$51),"")</f>
        <v/>
      </c>
      <c r="H54" s="143" t="str">
        <f>IFERROR(_xlfn.XLOOKUP($A54,【物理】data!$A$2:$A$51,【物理】data!H$2:H$51),"")</f>
        <v/>
      </c>
      <c r="I54" s="143" t="str">
        <f>IFERROR(_xlfn.XLOOKUP($A54,【物理】data!$A$2:$A$51,【物理】data!I$2:I$51),"")</f>
        <v/>
      </c>
      <c r="J54" s="143" t="str">
        <f>IFERROR(_xlfn.XLOOKUP($A54,【物理】data!$A$2:$A$51,【物理】data!J$2:J$51),"")</f>
        <v/>
      </c>
    </row>
    <row r="55" spans="1:10" s="2" customFormat="1" ht="375.75" customHeight="1" x14ac:dyDescent="0.15">
      <c r="A55" s="140">
        <v>36</v>
      </c>
      <c r="B55" s="143" t="str">
        <f>IFERROR(_xlfn.XLOOKUP($A55,【物理】data!$A$2:$A$51,【物理】data!C$2:C$51),"")</f>
        <v/>
      </c>
      <c r="C55" s="143" t="str">
        <f>IFERROR(_xlfn.XLOOKUP($A55,【物理】data!$A$2:$A$51,【物理】data!D$2:D$51),"")</f>
        <v/>
      </c>
      <c r="D55" s="143" t="str">
        <f>IFERROR(_xlfn.XLOOKUP($A55,【物理】data!$A$2:$A$51,【物理】data!E$2:E$51),"")</f>
        <v/>
      </c>
      <c r="E55" s="143" t="str">
        <f>IFERROR(_xlfn.XLOOKUP($A55,【物理】data!$A$2:$A$51,【物理】data!F$2:F$51),"")</f>
        <v/>
      </c>
      <c r="F55" s="144" t="str">
        <f>IFERROR(_xlfn.XLOOKUP($A55,【物理】data!$A$2:$A$51,【物理】data!G$2:G$51),"")</f>
        <v/>
      </c>
      <c r="G55" s="145" t="str">
        <f>IFERROR(_xlfn.XLOOKUP($A55,【物理】data!$A$2:$A$51,【物理】data!B$2:B$51),"")</f>
        <v/>
      </c>
      <c r="H55" s="143" t="str">
        <f>IFERROR(_xlfn.XLOOKUP($A55,【物理】data!$A$2:$A$51,【物理】data!H$2:H$51),"")</f>
        <v/>
      </c>
      <c r="I55" s="143" t="str">
        <f>IFERROR(_xlfn.XLOOKUP($A55,【物理】data!$A$2:$A$51,【物理】data!I$2:I$51),"")</f>
        <v/>
      </c>
      <c r="J55" s="143" t="str">
        <f>IFERROR(_xlfn.XLOOKUP($A55,【物理】data!$A$2:$A$51,【物理】data!J$2:J$51),"")</f>
        <v/>
      </c>
    </row>
    <row r="56" spans="1:10" s="2" customFormat="1" ht="375.75" customHeight="1" x14ac:dyDescent="0.15">
      <c r="A56" s="140">
        <v>37</v>
      </c>
      <c r="B56" s="143" t="str">
        <f>IFERROR(_xlfn.XLOOKUP($A56,【物理】data!$A$2:$A$51,【物理】data!C$2:C$51),"")</f>
        <v/>
      </c>
      <c r="C56" s="143" t="str">
        <f>IFERROR(_xlfn.XLOOKUP($A56,【物理】data!$A$2:$A$51,【物理】data!D$2:D$51),"")</f>
        <v/>
      </c>
      <c r="D56" s="143" t="str">
        <f>IFERROR(_xlfn.XLOOKUP($A56,【物理】data!$A$2:$A$51,【物理】data!E$2:E$51),"")</f>
        <v/>
      </c>
      <c r="E56" s="143" t="str">
        <f>IFERROR(_xlfn.XLOOKUP($A56,【物理】data!$A$2:$A$51,【物理】data!F$2:F$51),"")</f>
        <v/>
      </c>
      <c r="F56" s="144" t="str">
        <f>IFERROR(_xlfn.XLOOKUP($A56,【物理】data!$A$2:$A$51,【物理】data!G$2:G$51),"")</f>
        <v/>
      </c>
      <c r="G56" s="145" t="str">
        <f>IFERROR(_xlfn.XLOOKUP($A56,【物理】data!$A$2:$A$51,【物理】data!B$2:B$51),"")</f>
        <v/>
      </c>
      <c r="H56" s="143" t="str">
        <f>IFERROR(_xlfn.XLOOKUP($A56,【物理】data!$A$2:$A$51,【物理】data!H$2:H$51),"")</f>
        <v/>
      </c>
      <c r="I56" s="143" t="str">
        <f>IFERROR(_xlfn.XLOOKUP($A56,【物理】data!$A$2:$A$51,【物理】data!I$2:I$51),"")</f>
        <v/>
      </c>
      <c r="J56" s="143" t="str">
        <f>IFERROR(_xlfn.XLOOKUP($A56,【物理】data!$A$2:$A$51,【物理】data!J$2:J$51),"")</f>
        <v/>
      </c>
    </row>
    <row r="57" spans="1:10" s="2" customFormat="1" ht="375.75" customHeight="1" x14ac:dyDescent="0.15">
      <c r="A57" s="140">
        <v>38</v>
      </c>
      <c r="B57" s="143" t="str">
        <f>IFERROR(_xlfn.XLOOKUP($A57,【物理】data!$A$2:$A$51,【物理】data!C$2:C$51),"")</f>
        <v/>
      </c>
      <c r="C57" s="143" t="str">
        <f>IFERROR(_xlfn.XLOOKUP($A57,【物理】data!$A$2:$A$51,【物理】data!D$2:D$51),"")</f>
        <v/>
      </c>
      <c r="D57" s="143" t="str">
        <f>IFERROR(_xlfn.XLOOKUP($A57,【物理】data!$A$2:$A$51,【物理】data!E$2:E$51),"")</f>
        <v/>
      </c>
      <c r="E57" s="143" t="str">
        <f>IFERROR(_xlfn.XLOOKUP($A57,【物理】data!$A$2:$A$51,【物理】data!F$2:F$51),"")</f>
        <v/>
      </c>
      <c r="F57" s="144" t="str">
        <f>IFERROR(_xlfn.XLOOKUP($A57,【物理】data!$A$2:$A$51,【物理】data!G$2:G$51),"")</f>
        <v/>
      </c>
      <c r="G57" s="145" t="str">
        <f>IFERROR(_xlfn.XLOOKUP($A57,【物理】data!$A$2:$A$51,【物理】data!B$2:B$51),"")</f>
        <v/>
      </c>
      <c r="H57" s="143" t="str">
        <f>IFERROR(_xlfn.XLOOKUP($A57,【物理】data!$A$2:$A$51,【物理】data!H$2:H$51),"")</f>
        <v/>
      </c>
      <c r="I57" s="143" t="str">
        <f>IFERROR(_xlfn.XLOOKUP($A57,【物理】data!$A$2:$A$51,【物理】data!I$2:I$51),"")</f>
        <v/>
      </c>
      <c r="J57" s="143" t="str">
        <f>IFERROR(_xlfn.XLOOKUP($A57,【物理】data!$A$2:$A$51,【物理】data!J$2:J$51),"")</f>
        <v/>
      </c>
    </row>
    <row r="58" spans="1:10" s="2" customFormat="1" ht="375.75" customHeight="1" x14ac:dyDescent="0.15">
      <c r="A58" s="140">
        <v>39</v>
      </c>
      <c r="B58" s="143" t="str">
        <f>IFERROR(_xlfn.XLOOKUP($A58,【経済】data!$A$2:$A$51,【経済】data!C$2:C$51),"")</f>
        <v/>
      </c>
      <c r="C58" s="143" t="str">
        <f>IFERROR(_xlfn.XLOOKUP($A58,【経済】data!$A$2:$A$51,【経済】data!D$2:D$51),"")</f>
        <v/>
      </c>
      <c r="D58" s="143" t="str">
        <f>IFERROR(_xlfn.XLOOKUP($A58,【経済】data!$A$2:$A$51,【経済】data!E$2:E$51),"")</f>
        <v/>
      </c>
      <c r="E58" s="143" t="str">
        <f>IFERROR(_xlfn.XLOOKUP($A58,【経済】data!$A$2:$A$51,【経済】data!F$2:F$51),"")</f>
        <v/>
      </c>
      <c r="F58" s="144" t="str">
        <f>IFERROR(_xlfn.XLOOKUP($A58,【経済】data!$A$2:$A$51,【経済】data!G$2:G$51),"")</f>
        <v/>
      </c>
      <c r="G58" s="145" t="str">
        <f>IFERROR(_xlfn.XLOOKUP($A58,【物理】data!$A$2:$A$51,【物理】data!B$2:B$51),"")</f>
        <v/>
      </c>
      <c r="H58" s="143" t="str">
        <f>IFERROR(_xlfn.XLOOKUP($A58,【経済】data!$A$2:$A$51,【経済】data!H$2:H$51),"")</f>
        <v/>
      </c>
      <c r="I58" s="143" t="str">
        <f>IFERROR(_xlfn.XLOOKUP($A58,【経済】data!$A$2:$A$51,【経済】data!I$2:I$51),"")</f>
        <v/>
      </c>
      <c r="J58" s="143" t="str">
        <f>IFERROR(_xlfn.XLOOKUP($A58,【経済】data!$A$2:$A$51,【経済】data!J$2:J$51),"")</f>
        <v/>
      </c>
    </row>
    <row r="59" spans="1:10" s="2" customFormat="1" ht="375.75" customHeight="1" x14ac:dyDescent="0.15">
      <c r="A59" s="140">
        <v>40</v>
      </c>
      <c r="B59" s="143" t="str">
        <f>IFERROR(_xlfn.XLOOKUP($A59,【経済】data!$A$2:$A$51,【経済】data!C$2:C$51),"")</f>
        <v/>
      </c>
      <c r="C59" s="143" t="str">
        <f>IFERROR(_xlfn.XLOOKUP($A59,【経済】data!$A$2:$A$51,【経済】data!D$2:D$51),"")</f>
        <v/>
      </c>
      <c r="D59" s="143" t="str">
        <f>IFERROR(_xlfn.XLOOKUP($A59,【経済】data!$A$2:$A$51,【経済】data!E$2:E$51),"")</f>
        <v/>
      </c>
      <c r="E59" s="143" t="str">
        <f>IFERROR(_xlfn.XLOOKUP($A59,【経済】data!$A$2:$A$51,【経済】data!F$2:F$51),"")</f>
        <v/>
      </c>
      <c r="F59" s="144" t="str">
        <f>IFERROR(_xlfn.XLOOKUP($A59,【経済】data!$A$2:$A$51,【経済】data!G$2:G$51),"")</f>
        <v/>
      </c>
      <c r="G59" s="145" t="str">
        <f>IFERROR(_xlfn.XLOOKUP($A59,【物理】data!$A$2:$A$51,【物理】data!B$2:B$51),"")</f>
        <v/>
      </c>
      <c r="H59" s="143" t="str">
        <f>IFERROR(_xlfn.XLOOKUP($A59,【経済】data!$A$2:$A$51,【経済】data!H$2:H$51),"")</f>
        <v/>
      </c>
      <c r="I59" s="143" t="str">
        <f>IFERROR(_xlfn.XLOOKUP($A59,【経済】data!$A$2:$A$51,【経済】data!I$2:I$51),"")</f>
        <v/>
      </c>
      <c r="J59" s="143" t="str">
        <f>IFERROR(_xlfn.XLOOKUP($A59,【経済】data!$A$2:$A$51,【経済】data!J$2:J$51),"")</f>
        <v/>
      </c>
    </row>
    <row r="60" spans="1:10" s="2" customFormat="1" ht="375.75" customHeight="1" x14ac:dyDescent="0.15">
      <c r="A60" s="140">
        <v>41</v>
      </c>
      <c r="B60" s="143" t="str">
        <f>IFERROR(_xlfn.XLOOKUP($A60,【経済】data!$A$2:$A$51,【経済】data!C$2:C$51),"")</f>
        <v/>
      </c>
      <c r="C60" s="143" t="str">
        <f>IFERROR(_xlfn.XLOOKUP($A60,【経済】data!$A$2:$A$51,【経済】data!D$2:D$51),"")</f>
        <v/>
      </c>
      <c r="D60" s="143" t="str">
        <f>IFERROR(_xlfn.XLOOKUP($A60,【経済】data!$A$2:$A$51,【経済】data!E$2:E$51),"")</f>
        <v/>
      </c>
      <c r="E60" s="143" t="str">
        <f>IFERROR(_xlfn.XLOOKUP($A60,【経済】data!$A$2:$A$51,【経済】data!F$2:F$51),"")</f>
        <v/>
      </c>
      <c r="F60" s="144" t="str">
        <f>IFERROR(_xlfn.XLOOKUP($A60,【経済】data!$A$2:$A$51,【経済】data!G$2:G$51),"")</f>
        <v/>
      </c>
      <c r="G60" s="145" t="str">
        <f>IFERROR(_xlfn.XLOOKUP($A60,【物理】data!$A$2:$A$51,【物理】data!B$2:B$51),"")</f>
        <v/>
      </c>
      <c r="H60" s="143" t="str">
        <f>IFERROR(_xlfn.XLOOKUP($A60,【経済】data!$A$2:$A$51,【経済】data!H$2:H$51),"")</f>
        <v/>
      </c>
      <c r="I60" s="143" t="str">
        <f>IFERROR(_xlfn.XLOOKUP($A60,【経済】data!$A$2:$A$51,【経済】data!I$2:I$51),"")</f>
        <v/>
      </c>
      <c r="J60" s="143" t="str">
        <f>IFERROR(_xlfn.XLOOKUP($A60,【経済】data!$A$2:$A$51,【経済】data!J$2:J$51),"")</f>
        <v/>
      </c>
    </row>
    <row r="61" spans="1:10" s="2" customFormat="1" ht="375.75" customHeight="1" x14ac:dyDescent="0.15">
      <c r="A61" s="140">
        <v>42</v>
      </c>
      <c r="B61" s="143" t="str">
        <f>IFERROR(_xlfn.XLOOKUP($A61,【経済】data!$A$2:$A$51,【経済】data!C$2:C$51),"")</f>
        <v/>
      </c>
      <c r="C61" s="143" t="str">
        <f>IFERROR(_xlfn.XLOOKUP($A61,【経済】data!$A$2:$A$51,【経済】data!D$2:D$51),"")</f>
        <v/>
      </c>
      <c r="D61" s="143" t="str">
        <f>IFERROR(_xlfn.XLOOKUP($A61,【経済】data!$A$2:$A$51,【経済】data!E$2:E$51),"")</f>
        <v/>
      </c>
      <c r="E61" s="143" t="str">
        <f>IFERROR(_xlfn.XLOOKUP($A61,【経済】data!$A$2:$A$51,【経済】data!F$2:F$51),"")</f>
        <v/>
      </c>
      <c r="F61" s="144" t="str">
        <f>IFERROR(_xlfn.XLOOKUP($A61,【経済】data!$A$2:$A$51,【経済】data!G$2:G$51),"")</f>
        <v/>
      </c>
      <c r="G61" s="145" t="str">
        <f>IFERROR(_xlfn.XLOOKUP($A61,【物理】data!$A$2:$A$51,【物理】data!B$2:B$51),"")</f>
        <v/>
      </c>
      <c r="H61" s="143" t="str">
        <f>IFERROR(_xlfn.XLOOKUP($A61,【経済】data!$A$2:$A$51,【経済】data!H$2:H$51),"")</f>
        <v/>
      </c>
      <c r="I61" s="143" t="str">
        <f>IFERROR(_xlfn.XLOOKUP($A61,【経済】data!$A$2:$A$51,【経済】data!I$2:I$51),"")</f>
        <v/>
      </c>
      <c r="J61" s="143" t="str">
        <f>IFERROR(_xlfn.XLOOKUP($A61,【経済】data!$A$2:$A$51,【経済】data!J$2:J$51),"")</f>
        <v/>
      </c>
    </row>
    <row r="62" spans="1:10" s="2" customFormat="1" ht="375.75" customHeight="1" x14ac:dyDescent="0.15">
      <c r="A62" s="140">
        <v>43</v>
      </c>
      <c r="B62" s="143" t="str">
        <f>IFERROR(_xlfn.XLOOKUP($A62,【経済】data!$A$2:$A$51,【経済】data!C$2:C$51),"")</f>
        <v/>
      </c>
      <c r="C62" s="143" t="str">
        <f>IFERROR(_xlfn.XLOOKUP($A62,【経済】data!$A$2:$A$51,【経済】data!D$2:D$51),"")</f>
        <v/>
      </c>
      <c r="D62" s="143" t="str">
        <f>IFERROR(_xlfn.XLOOKUP($A62,【経済】data!$A$2:$A$51,【経済】data!E$2:E$51),"")</f>
        <v/>
      </c>
      <c r="E62" s="143" t="str">
        <f>IFERROR(_xlfn.XLOOKUP($A62,【経済】data!$A$2:$A$51,【経済】data!F$2:F$51),"")</f>
        <v/>
      </c>
      <c r="F62" s="144" t="str">
        <f>IFERROR(_xlfn.XLOOKUP($A62,【経済】data!$A$2:$A$51,【経済】data!G$2:G$51),"")</f>
        <v/>
      </c>
      <c r="G62" s="145" t="str">
        <f>IFERROR(_xlfn.XLOOKUP($A62,【物理】data!$A$2:$A$51,【物理】data!B$2:B$51),"")</f>
        <v/>
      </c>
      <c r="H62" s="143" t="str">
        <f>IFERROR(_xlfn.XLOOKUP($A62,【経済】data!$A$2:$A$51,【経済】data!H$2:H$51),"")</f>
        <v/>
      </c>
      <c r="I62" s="143" t="str">
        <f>IFERROR(_xlfn.XLOOKUP($A62,【経済】data!$A$2:$A$51,【経済】data!I$2:I$51),"")</f>
        <v/>
      </c>
      <c r="J62" s="143" t="str">
        <f>IFERROR(_xlfn.XLOOKUP($A62,【経済】data!$A$2:$A$51,【経済】data!J$2:J$51),"")</f>
        <v/>
      </c>
    </row>
    <row r="63" spans="1:10" s="2" customFormat="1" ht="375.75" customHeight="1" x14ac:dyDescent="0.15">
      <c r="A63" s="140">
        <v>44</v>
      </c>
      <c r="B63" s="143" t="str">
        <f>IFERROR(_xlfn.XLOOKUP($A63,【経済】data!$A$2:$A$51,【経済】data!C$2:C$51),"")</f>
        <v/>
      </c>
      <c r="C63" s="143" t="str">
        <f>IFERROR(_xlfn.XLOOKUP($A63,【経済】data!$A$2:$A$51,【経済】data!D$2:D$51),"")</f>
        <v/>
      </c>
      <c r="D63" s="143" t="str">
        <f>IFERROR(_xlfn.XLOOKUP($A63,【経済】data!$A$2:$A$51,【経済】data!E$2:E$51),"")</f>
        <v/>
      </c>
      <c r="E63" s="143" t="str">
        <f>IFERROR(_xlfn.XLOOKUP($A63,【経済】data!$A$2:$A$51,【経済】data!F$2:F$51),"")</f>
        <v/>
      </c>
      <c r="F63" s="144" t="str">
        <f>IFERROR(_xlfn.XLOOKUP($A63,【経済】data!$A$2:$A$51,【経済】data!G$2:G$51),"")</f>
        <v/>
      </c>
      <c r="G63" s="145" t="str">
        <f>IFERROR(_xlfn.XLOOKUP($A63,【物理】data!$A$2:$A$51,【物理】data!B$2:B$51),"")</f>
        <v/>
      </c>
      <c r="H63" s="143" t="str">
        <f>IFERROR(_xlfn.XLOOKUP($A63,【経済】data!$A$2:$A$51,【経済】data!H$2:H$51),"")</f>
        <v/>
      </c>
      <c r="I63" s="143" t="str">
        <f>IFERROR(_xlfn.XLOOKUP($A63,【経済】data!$A$2:$A$51,【経済】data!I$2:I$51),"")</f>
        <v/>
      </c>
      <c r="J63" s="143" t="str">
        <f>IFERROR(_xlfn.XLOOKUP($A63,【経済】data!$A$2:$A$51,【経済】data!J$2:J$51),"")</f>
        <v/>
      </c>
    </row>
    <row r="64" spans="1:10" s="2" customFormat="1" ht="375.75" customHeight="1" x14ac:dyDescent="0.15">
      <c r="A64" s="140">
        <v>45</v>
      </c>
      <c r="B64" s="143" t="str">
        <f>IFERROR(_xlfn.XLOOKUP($A64,【経済】data!$A$2:$A$51,【経済】data!C$2:C$51),"")</f>
        <v/>
      </c>
      <c r="C64" s="143" t="str">
        <f>IFERROR(_xlfn.XLOOKUP($A64,【経済】data!$A$2:$A$51,【経済】data!D$2:D$51),"")</f>
        <v/>
      </c>
      <c r="D64" s="143" t="str">
        <f>IFERROR(_xlfn.XLOOKUP($A64,【経済】data!$A$2:$A$51,【経済】data!E$2:E$51),"")</f>
        <v/>
      </c>
      <c r="E64" s="143" t="str">
        <f>IFERROR(_xlfn.XLOOKUP($A64,【経済】data!$A$2:$A$51,【経済】data!F$2:F$51),"")</f>
        <v/>
      </c>
      <c r="F64" s="144" t="str">
        <f>IFERROR(_xlfn.XLOOKUP($A64,【経済】data!$A$2:$A$51,【経済】data!G$2:G$51),"")</f>
        <v/>
      </c>
      <c r="G64" s="145" t="str">
        <f>IFERROR(_xlfn.XLOOKUP($A64,【物理】data!$A$2:$A$51,【物理】data!B$2:B$51),"")</f>
        <v/>
      </c>
      <c r="H64" s="143" t="str">
        <f>IFERROR(_xlfn.XLOOKUP($A64,【経済】data!$A$2:$A$51,【経済】data!H$2:H$51),"")</f>
        <v/>
      </c>
      <c r="I64" s="143" t="str">
        <f>IFERROR(_xlfn.XLOOKUP($A64,【経済】data!$A$2:$A$51,【経済】data!I$2:I$51),"")</f>
        <v/>
      </c>
      <c r="J64" s="143" t="str">
        <f>IFERROR(_xlfn.XLOOKUP($A64,【経済】data!$A$2:$A$51,【経済】data!J$2:J$51),"")</f>
        <v/>
      </c>
    </row>
    <row r="65" spans="1:10" s="2" customFormat="1" ht="375.75" customHeight="1" x14ac:dyDescent="0.15">
      <c r="A65" s="140">
        <v>46</v>
      </c>
      <c r="B65" s="143" t="str">
        <f>IFERROR(_xlfn.XLOOKUP($A65,【経済】data!$A$2:$A$51,【経済】data!C$2:C$51),"")</f>
        <v/>
      </c>
      <c r="C65" s="143" t="str">
        <f>IFERROR(_xlfn.XLOOKUP($A65,【経済】data!$A$2:$A$51,【経済】data!D$2:D$51),"")</f>
        <v/>
      </c>
      <c r="D65" s="143" t="str">
        <f>IFERROR(_xlfn.XLOOKUP($A65,【経済】data!$A$2:$A$51,【経済】data!E$2:E$51),"")</f>
        <v/>
      </c>
      <c r="E65" s="143" t="str">
        <f>IFERROR(_xlfn.XLOOKUP($A65,【経済】data!$A$2:$A$51,【経済】data!F$2:F$51),"")</f>
        <v/>
      </c>
      <c r="F65" s="144" t="str">
        <f>IFERROR(_xlfn.XLOOKUP($A65,【経済】data!$A$2:$A$51,【経済】data!G$2:G$51),"")</f>
        <v/>
      </c>
      <c r="G65" s="145" t="str">
        <f>IFERROR(_xlfn.XLOOKUP($A65,【物理】data!$A$2:$A$51,【物理】data!B$2:B$51),"")</f>
        <v/>
      </c>
      <c r="H65" s="143" t="str">
        <f>IFERROR(_xlfn.XLOOKUP($A65,【経済】data!$A$2:$A$51,【経済】data!H$2:H$51),"")</f>
        <v/>
      </c>
      <c r="I65" s="143" t="str">
        <f>IFERROR(_xlfn.XLOOKUP($A65,【経済】data!$A$2:$A$51,【経済】data!I$2:I$51),"")</f>
        <v/>
      </c>
      <c r="J65" s="143" t="str">
        <f>IFERROR(_xlfn.XLOOKUP($A65,【経済】data!$A$2:$A$51,【経済】data!J$2:J$51),"")</f>
        <v/>
      </c>
    </row>
    <row r="66" spans="1:10" s="2" customFormat="1" ht="375.75" customHeight="1" x14ac:dyDescent="0.15">
      <c r="A66" s="140">
        <v>47</v>
      </c>
      <c r="B66" s="143" t="str">
        <f>IFERROR(_xlfn.XLOOKUP($A66,【経済】data!$A$2:$A$51,【経済】data!C$2:C$51),"")</f>
        <v/>
      </c>
      <c r="C66" s="143" t="str">
        <f>IFERROR(_xlfn.XLOOKUP($A66,【経済】data!$A$2:$A$51,【経済】data!D$2:D$51),"")</f>
        <v/>
      </c>
      <c r="D66" s="143" t="str">
        <f>IFERROR(_xlfn.XLOOKUP($A66,【経済】data!$A$2:$A$51,【経済】data!E$2:E$51),"")</f>
        <v/>
      </c>
      <c r="E66" s="143" t="str">
        <f>IFERROR(_xlfn.XLOOKUP($A66,【経済】data!$A$2:$A$51,【経済】data!F$2:F$51),"")</f>
        <v/>
      </c>
      <c r="F66" s="144" t="str">
        <f>IFERROR(_xlfn.XLOOKUP($A66,【経済】data!$A$2:$A$51,【経済】data!G$2:G$51),"")</f>
        <v/>
      </c>
      <c r="G66" s="145" t="str">
        <f>IFERROR(_xlfn.XLOOKUP($A66,【物理】data!$A$2:$A$51,【物理】data!B$2:B$51),"")</f>
        <v/>
      </c>
      <c r="H66" s="143" t="str">
        <f>IFERROR(_xlfn.XLOOKUP($A66,【経済】data!$A$2:$A$51,【経済】data!H$2:H$51),"")</f>
        <v/>
      </c>
      <c r="I66" s="143" t="str">
        <f>IFERROR(_xlfn.XLOOKUP($A66,【経済】data!$A$2:$A$51,【経済】data!I$2:I$51),"")</f>
        <v/>
      </c>
      <c r="J66" s="143" t="str">
        <f>IFERROR(_xlfn.XLOOKUP($A66,【経済】data!$A$2:$A$51,【経済】data!J$2:J$51),"")</f>
        <v/>
      </c>
    </row>
    <row r="67" spans="1:10" s="2" customFormat="1" ht="375.75" customHeight="1" x14ac:dyDescent="0.15">
      <c r="A67" s="140">
        <v>48</v>
      </c>
      <c r="B67" s="143" t="str">
        <f>IFERROR(_xlfn.XLOOKUP($A67,【経済】data!$A$2:$A$51,【経済】data!C$2:C$51),"")</f>
        <v/>
      </c>
      <c r="C67" s="143" t="str">
        <f>IFERROR(_xlfn.XLOOKUP($A67,【経済】data!$A$2:$A$51,【経済】data!D$2:D$51),"")</f>
        <v/>
      </c>
      <c r="D67" s="143" t="str">
        <f>IFERROR(_xlfn.XLOOKUP($A67,【経済】data!$A$2:$A$51,【経済】data!E$2:E$51),"")</f>
        <v/>
      </c>
      <c r="E67" s="143" t="str">
        <f>IFERROR(_xlfn.XLOOKUP($A67,【経済】data!$A$2:$A$51,【経済】data!F$2:F$51),"")</f>
        <v/>
      </c>
      <c r="F67" s="144" t="str">
        <f>IFERROR(_xlfn.XLOOKUP($A67,【経済】data!$A$2:$A$51,【経済】data!G$2:G$51),"")</f>
        <v/>
      </c>
      <c r="G67" s="145" t="str">
        <f>IFERROR(_xlfn.XLOOKUP($A67,【物理】data!$A$2:$A$51,【物理】data!B$2:B$51),"")</f>
        <v/>
      </c>
      <c r="H67" s="143" t="str">
        <f>IFERROR(_xlfn.XLOOKUP($A67,【経済】data!$A$2:$A$51,【経済】data!H$2:H$51),"")</f>
        <v/>
      </c>
      <c r="I67" s="143" t="str">
        <f>IFERROR(_xlfn.XLOOKUP($A67,【経済】data!$A$2:$A$51,【経済】data!I$2:I$51),"")</f>
        <v/>
      </c>
      <c r="J67" s="143" t="str">
        <f>IFERROR(_xlfn.XLOOKUP($A67,【経済】data!$A$2:$A$51,【経済】data!J$2:J$51),"")</f>
        <v/>
      </c>
    </row>
    <row r="68" spans="1:10" s="2" customFormat="1" ht="375.75" customHeight="1" x14ac:dyDescent="0.15">
      <c r="A68" s="140">
        <v>49</v>
      </c>
      <c r="B68" s="143" t="str">
        <f>IFERROR(_xlfn.XLOOKUP($A68,【経済】data!$A$2:$A$51,【経済】data!C$2:C$51),"")</f>
        <v/>
      </c>
      <c r="C68" s="143" t="str">
        <f>IFERROR(_xlfn.XLOOKUP($A68,【経済】data!$A$2:$A$51,【経済】data!D$2:D$51),"")</f>
        <v/>
      </c>
      <c r="D68" s="143" t="str">
        <f>IFERROR(_xlfn.XLOOKUP($A68,【経済】data!$A$2:$A$51,【経済】data!E$2:E$51),"")</f>
        <v/>
      </c>
      <c r="E68" s="143" t="str">
        <f>IFERROR(_xlfn.XLOOKUP($A68,【経済】data!$A$2:$A$51,【経済】data!F$2:F$51),"")</f>
        <v/>
      </c>
      <c r="F68" s="144" t="str">
        <f>IFERROR(_xlfn.XLOOKUP($A68,【経済】data!$A$2:$A$51,【経済】data!G$2:G$51),"")</f>
        <v/>
      </c>
      <c r="G68" s="145" t="str">
        <f>IFERROR(_xlfn.XLOOKUP($A68,【物理】data!$A$2:$A$51,【物理】data!B$2:B$51),"")</f>
        <v/>
      </c>
      <c r="H68" s="143" t="str">
        <f>IFERROR(_xlfn.XLOOKUP($A68,【経済】data!$A$2:$A$51,【経済】data!H$2:H$51),"")</f>
        <v/>
      </c>
      <c r="I68" s="143" t="str">
        <f>IFERROR(_xlfn.XLOOKUP($A68,【経済】data!$A$2:$A$51,【経済】data!I$2:I$51),"")</f>
        <v/>
      </c>
      <c r="J68" s="143" t="str">
        <f>IFERROR(_xlfn.XLOOKUP($A68,【経済】data!$A$2:$A$51,【経済】data!J$2:J$51),"")</f>
        <v/>
      </c>
    </row>
    <row r="69" spans="1:10" s="2" customFormat="1" ht="375.75" customHeight="1" x14ac:dyDescent="0.15">
      <c r="A69" s="140">
        <v>50</v>
      </c>
      <c r="B69" s="143" t="str">
        <f>IFERROR(_xlfn.XLOOKUP($A69,【経済】data!$A$2:$A$51,【経済】data!C$2:C$51),"")</f>
        <v/>
      </c>
      <c r="C69" s="143" t="str">
        <f>IFERROR(_xlfn.XLOOKUP($A69,【経済】data!$A$2:$A$51,【経済】data!D$2:D$51),"")</f>
        <v/>
      </c>
      <c r="D69" s="143" t="str">
        <f>IFERROR(_xlfn.XLOOKUP($A69,【経済】data!$A$2:$A$51,【経済】data!E$2:E$51),"")</f>
        <v/>
      </c>
      <c r="E69" s="143" t="str">
        <f>IFERROR(_xlfn.XLOOKUP($A69,【経済】data!$A$2:$A$51,【経済】data!F$2:F$51),"")</f>
        <v/>
      </c>
      <c r="F69" s="144" t="str">
        <f>IFERROR(_xlfn.XLOOKUP($A69,【経済】data!$A$2:$A$51,【経済】data!G$2:G$51),"")</f>
        <v/>
      </c>
      <c r="G69" s="145" t="str">
        <f>IFERROR(_xlfn.XLOOKUP($A69,【物理】data!$A$2:$A$51,【物理】data!B$2:B$51),"")</f>
        <v/>
      </c>
      <c r="H69" s="143" t="str">
        <f>IFERROR(_xlfn.XLOOKUP($A69,【経済】data!$A$2:$A$51,【経済】data!H$2:H$51),"")</f>
        <v/>
      </c>
      <c r="I69" s="143" t="str">
        <f>IFERROR(_xlfn.XLOOKUP($A69,【経済】data!$A$2:$A$51,【経済】data!I$2:I$51),"")</f>
        <v/>
      </c>
      <c r="J69" s="143" t="str">
        <f>IFERROR(_xlfn.XLOOKUP($A69,【経済】data!$A$2:$A$51,【経済】data!J$2:J$51),"")</f>
        <v/>
      </c>
    </row>
    <row r="70" spans="1:10" s="2" customFormat="1" x14ac:dyDescent="0.15"/>
  </sheetData>
  <sheetProtection algorithmName="SHA-512" hashValue="Ull1BBN26tpxfJPO5nN1ROBy8ywDlS9cDJzhyFS2fx6ukh7hu/NA+pMAJRBXBbPsy6BwOUWBuRcN839cqLmWrA==" saltValue="gCalGceuNMk0kKHntHj7yg==" spinCount="100000" sheet="1" objects="1" scenarios="1"/>
  <protectedRanges>
    <protectedRange sqref="C10:G10 C13:I13 C16:E16 C8:H8" name="範囲1"/>
  </protectedRanges>
  <mergeCells count="3">
    <mergeCell ref="B7:B10"/>
    <mergeCell ref="B12:B13"/>
    <mergeCell ref="B15:B16"/>
  </mergeCells>
  <phoneticPr fontId="1"/>
  <dataValidations count="1">
    <dataValidation type="list" allowBlank="1" showInputMessage="1" showErrorMessage="1" sqref="C13:I13 C16:E16 C8:H8 K8:M10 C10:G10" xr:uid="{3EB31627-B776-476B-AB6A-3EA08592BAAC}">
      <formula1>"〇,-"</formula1>
    </dataValidation>
  </dataValidations>
  <pageMargins left="0.7" right="0.7" top="0.75" bottom="0.75" header="0.3" footer="0.3"/>
  <pageSetup paperSize="9" scale="3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B50E5-00F3-4100-952E-C1F1EC595889}">
  <sheetPr>
    <pageSetUpPr fitToPage="1"/>
  </sheetPr>
  <dimension ref="A1:BE53"/>
  <sheetViews>
    <sheetView zoomScaleNormal="100" workbookViewId="0">
      <pane xSplit="2" ySplit="1" topLeftCell="C2" activePane="bottomRight" state="frozen"/>
      <selection pane="topRight" activeCell="C1" sqref="C1"/>
      <selection pane="bottomLeft" activeCell="A2" sqref="A2"/>
      <selection pane="bottomRight" activeCell="E2" sqref="E2"/>
    </sheetView>
  </sheetViews>
  <sheetFormatPr defaultRowHeight="12" x14ac:dyDescent="0.15"/>
  <cols>
    <col min="1" max="1" width="9.140625" style="4"/>
    <col min="2" max="2" width="26.7109375" style="6" customWidth="1"/>
    <col min="3" max="3" width="42" style="6" customWidth="1"/>
    <col min="4" max="6" width="19.42578125" style="6" customWidth="1"/>
    <col min="7" max="7" width="35.85546875" style="6" customWidth="1"/>
    <col min="8" max="13" width="19.42578125" style="6" customWidth="1"/>
    <col min="14" max="25" width="9.140625" style="152"/>
    <col min="26" max="30" width="9.140625" style="154"/>
    <col min="31" max="33" width="9.140625" style="152"/>
    <col min="34" max="16384" width="9.140625" style="4"/>
  </cols>
  <sheetData>
    <row r="1" spans="1:57" s="3" customFormat="1" ht="69.75" customHeight="1" x14ac:dyDescent="0.15">
      <c r="A1" s="10" t="s">
        <v>248</v>
      </c>
      <c r="B1" s="6" t="s">
        <v>8</v>
      </c>
      <c r="C1" s="6" t="s">
        <v>3</v>
      </c>
      <c r="D1" s="6" t="s">
        <v>4</v>
      </c>
      <c r="E1" s="6" t="s">
        <v>194</v>
      </c>
      <c r="F1" s="6" t="s">
        <v>6</v>
      </c>
      <c r="G1" s="6" t="s">
        <v>302</v>
      </c>
      <c r="H1" s="29" t="s">
        <v>9</v>
      </c>
      <c r="I1" s="29" t="s">
        <v>10</v>
      </c>
      <c r="J1" s="6" t="s">
        <v>11</v>
      </c>
      <c r="K1" s="6" t="s">
        <v>249</v>
      </c>
      <c r="L1" s="6" t="s">
        <v>1</v>
      </c>
      <c r="M1" s="6" t="s">
        <v>250</v>
      </c>
      <c r="N1" s="147" t="s">
        <v>218</v>
      </c>
      <c r="O1" s="147" t="s">
        <v>219</v>
      </c>
      <c r="P1" s="147" t="s">
        <v>220</v>
      </c>
      <c r="Q1" s="147" t="s">
        <v>221</v>
      </c>
      <c r="R1" s="147" t="s">
        <v>222</v>
      </c>
      <c r="S1" s="147" t="s">
        <v>223</v>
      </c>
      <c r="T1" s="147" t="s">
        <v>224</v>
      </c>
      <c r="U1" s="147" t="s">
        <v>225</v>
      </c>
      <c r="V1" s="147" t="s">
        <v>226</v>
      </c>
      <c r="W1" s="147" t="s">
        <v>227</v>
      </c>
      <c r="X1" s="147" t="s">
        <v>228</v>
      </c>
      <c r="Y1" s="147" t="s">
        <v>229</v>
      </c>
      <c r="Z1" s="148" t="s">
        <v>230</v>
      </c>
      <c r="AA1" s="148" t="s">
        <v>231</v>
      </c>
      <c r="AB1" s="148" t="s">
        <v>232</v>
      </c>
      <c r="AC1" s="148" t="s">
        <v>233</v>
      </c>
      <c r="AD1" s="148" t="s">
        <v>235</v>
      </c>
      <c r="AE1" s="147" t="s">
        <v>236</v>
      </c>
      <c r="AF1" s="147" t="s">
        <v>237</v>
      </c>
      <c r="AG1" s="147" t="s">
        <v>238</v>
      </c>
      <c r="AH1" s="11" t="str">
        <f>"F_"&amp;N1</f>
        <v>F_利用者_地方公共団体</v>
      </c>
      <c r="AI1" s="11" t="str">
        <f t="shared" ref="AI1:BA1" si="0">"F_"&amp;O1</f>
        <v>F_利用者_民間事業者</v>
      </c>
      <c r="AJ1" s="11" t="str">
        <f t="shared" si="0"/>
        <v>F_利用者_NPO法人</v>
      </c>
      <c r="AK1" s="11" t="str">
        <f t="shared" si="0"/>
        <v>F_利用者_フードバンク</v>
      </c>
      <c r="AL1" s="11" t="str">
        <f t="shared" si="0"/>
        <v>F_利用者_フードパントリー</v>
      </c>
      <c r="AM1" s="11" t="str">
        <f t="shared" si="0"/>
        <v>F_利用者_こども食堂</v>
      </c>
      <c r="AN1" s="11" t="str">
        <f t="shared" si="0"/>
        <v>F_利用者_こども宅食</v>
      </c>
      <c r="AO1" s="11" t="str">
        <f t="shared" si="0"/>
        <v>F_利用者_農業協同組合</v>
      </c>
      <c r="AP1" s="11" t="str">
        <f t="shared" si="0"/>
        <v>F_利用者_消費生活協同組合</v>
      </c>
      <c r="AQ1" s="11" t="str">
        <f t="shared" si="0"/>
        <v>F_利用者_社会福祉法人</v>
      </c>
      <c r="AR1" s="11" t="str">
        <f t="shared" si="0"/>
        <v>F_利用者_社会福祉協議会</v>
      </c>
      <c r="AS1" s="11" t="str">
        <f t="shared" si="0"/>
        <v>F_利用者_その他</v>
      </c>
      <c r="AT1" s="11" t="str">
        <f t="shared" si="0"/>
        <v>F_目的_食料提供に資する体制を構築したい</v>
      </c>
      <c r="AU1" s="11" t="str">
        <f t="shared" si="0"/>
        <v>F_目的_食料提供に資する体制を構築したい（特にデータ構築の観点から）</v>
      </c>
      <c r="AV1" s="11" t="str">
        <f t="shared" si="0"/>
        <v>F_目的_食品・食事の提供活動を強化したい</v>
      </c>
      <c r="AW1" s="11" t="str">
        <f t="shared" si="0"/>
        <v>F_目的_食品・食事の提供活動を強化したい（特に物価高騰への対応の観点から）</v>
      </c>
      <c r="AX1" s="11" t="str">
        <f t="shared" si="0"/>
        <v>F_目的_政府の備蓄食品を受け取りたい</v>
      </c>
      <c r="AY1" s="11" t="str">
        <f t="shared" si="0"/>
        <v>F_予算の別_令和６年度当初予算</v>
      </c>
      <c r="AZ1" s="11" t="str">
        <f t="shared" si="0"/>
        <v>F_予算の別_令和５年度補正予算</v>
      </c>
      <c r="BA1" s="11" t="str">
        <f t="shared" si="0"/>
        <v>F_予算の別_予算以外の施策</v>
      </c>
      <c r="BB1" s="6"/>
      <c r="BC1" s="6"/>
      <c r="BD1" s="6"/>
      <c r="BE1" s="6"/>
    </row>
    <row r="2" spans="1:57" ht="126.75" customHeight="1" x14ac:dyDescent="0.15">
      <c r="A2" s="9">
        <f>IF(AND(SUM(AH2:AS2)&gt;0,SUM(AT2:AX2)&gt;0,SUM(AY2:BA2)&gt;0),COUNTIF($A$1:A1,"&gt;0")+1,0)</f>
        <v>0</v>
      </c>
      <c r="B2" s="6" t="s">
        <v>392</v>
      </c>
      <c r="C2" s="6" t="s">
        <v>258</v>
      </c>
      <c r="D2" s="6" t="s">
        <v>13</v>
      </c>
      <c r="E2" s="6" t="s">
        <v>14</v>
      </c>
      <c r="F2" s="6" t="s">
        <v>15</v>
      </c>
      <c r="G2" s="6" t="s">
        <v>16</v>
      </c>
      <c r="H2" s="6" t="s">
        <v>195</v>
      </c>
      <c r="I2" s="6" t="s">
        <v>196</v>
      </c>
      <c r="J2" s="6" t="s">
        <v>426</v>
      </c>
      <c r="K2" s="6" t="s">
        <v>251</v>
      </c>
      <c r="L2" s="6" t="s">
        <v>241</v>
      </c>
      <c r="M2" s="6" t="s">
        <v>193</v>
      </c>
      <c r="N2" s="149">
        <v>1</v>
      </c>
      <c r="O2" s="149">
        <v>0</v>
      </c>
      <c r="P2" s="149">
        <v>0</v>
      </c>
      <c r="Q2" s="149">
        <v>0</v>
      </c>
      <c r="R2" s="149">
        <v>0</v>
      </c>
      <c r="S2" s="149">
        <v>0</v>
      </c>
      <c r="T2" s="149">
        <v>0</v>
      </c>
      <c r="U2" s="149">
        <v>0</v>
      </c>
      <c r="V2" s="149">
        <v>0</v>
      </c>
      <c r="W2" s="149">
        <v>0</v>
      </c>
      <c r="X2" s="149">
        <v>0</v>
      </c>
      <c r="Y2" s="149">
        <v>0</v>
      </c>
      <c r="Z2" s="150">
        <v>1</v>
      </c>
      <c r="AA2" s="150">
        <v>0</v>
      </c>
      <c r="AB2" s="150">
        <v>0</v>
      </c>
      <c r="AC2" s="150">
        <v>0</v>
      </c>
      <c r="AD2" s="150">
        <v>0</v>
      </c>
      <c r="AE2" s="149">
        <v>1</v>
      </c>
      <c r="AF2" s="149">
        <v>0</v>
      </c>
      <c r="AG2" s="149">
        <v>0</v>
      </c>
      <c r="AH2" s="9">
        <f>IF(AND(経済的アクセス関係!C$8="〇",N2=1),1,0)</f>
        <v>0</v>
      </c>
      <c r="AI2" s="9">
        <f>IF(AND(経済的アクセス関係!D$8="〇",O2=1),1,0)</f>
        <v>0</v>
      </c>
      <c r="AJ2" s="9">
        <f>IF(AND(経済的アクセス関係!E$8="〇",P2=1),1,0)</f>
        <v>0</v>
      </c>
      <c r="AK2" s="9">
        <f>IF(AND(経済的アクセス関係!F$8="〇",Q2=1),1,0)</f>
        <v>0</v>
      </c>
      <c r="AL2" s="9">
        <f>IF(AND(経済的アクセス関係!G$8="〇",R2=1),1,0)</f>
        <v>0</v>
      </c>
      <c r="AM2" s="9">
        <f>IF(AND(経済的アクセス関係!H$8="〇",S2=1),1,0)</f>
        <v>0</v>
      </c>
      <c r="AN2" s="9">
        <f>IF(AND(経済的アクセス関係!C$10="〇",T2=1),1,0)</f>
        <v>0</v>
      </c>
      <c r="AO2" s="9">
        <f>IF(AND(経済的アクセス関係!D$10="〇",U2=1),1,0)</f>
        <v>0</v>
      </c>
      <c r="AP2" s="9">
        <f>IF(AND(経済的アクセス関係!E$10="〇",V2=1),1,0)</f>
        <v>0</v>
      </c>
      <c r="AQ2" s="9">
        <f>IF(AND(経済的アクセス関係!F$10="〇",W2=1),1,0)</f>
        <v>0</v>
      </c>
      <c r="AR2" s="9">
        <f>IF(AND(経済的アクセス関係!G$10="〇",X2=1),1,0)</f>
        <v>0</v>
      </c>
      <c r="AS2" s="9">
        <f>IF(AND(経済的アクセス関係!H$10="〇",Y2=1),1,0)</f>
        <v>0</v>
      </c>
      <c r="AT2" s="9">
        <f>IF(AND(経済的アクセス関係!C$13="〇",Z2=1),1,0)</f>
        <v>0</v>
      </c>
      <c r="AU2" s="9">
        <f>IF(AND(経済的アクセス関係!D$13="〇",AA2=1),1,0)</f>
        <v>0</v>
      </c>
      <c r="AV2" s="9">
        <f>IF(AND(経済的アクセス関係!E$13="〇",AB2=1),1,0)</f>
        <v>0</v>
      </c>
      <c r="AW2" s="9">
        <f>IF(AND(経済的アクセス関係!F$13="〇",AC2=1),1,0)</f>
        <v>0</v>
      </c>
      <c r="AX2" s="9">
        <f>IF(AND(経済的アクセス関係!G$13="〇",AD2=1),1,0)</f>
        <v>0</v>
      </c>
      <c r="AY2" s="9">
        <f>IF(AND(経済的アクセス関係!C$16="〇",AE2=1),1,0)</f>
        <v>0</v>
      </c>
      <c r="AZ2" s="9">
        <f>IF(AND(経済的アクセス関係!D$16="〇",AF2=1),1,0)</f>
        <v>0</v>
      </c>
      <c r="BA2" s="9">
        <f>IF(AND(経済的アクセス関係!E$16="〇",AG2=1),1,0)</f>
        <v>0</v>
      </c>
    </row>
    <row r="3" spans="1:57" ht="126.75" customHeight="1" x14ac:dyDescent="0.15">
      <c r="A3" s="9">
        <f>IF(AND(SUM(AH3:AS3)&gt;0,SUM(AT3:AX3)&gt;0,SUM(AY3:BA3)&gt;0),COUNTIF($A$1:A2,"&gt;0")+1,0)</f>
        <v>0</v>
      </c>
      <c r="B3" s="6" t="s">
        <v>393</v>
      </c>
      <c r="C3" s="6" t="s">
        <v>19</v>
      </c>
      <c r="D3" s="6" t="s">
        <v>267</v>
      </c>
      <c r="E3" s="6" t="s">
        <v>20</v>
      </c>
      <c r="F3" s="6" t="s">
        <v>21</v>
      </c>
      <c r="G3" s="6" t="s">
        <v>22</v>
      </c>
      <c r="H3" s="6" t="s">
        <v>197</v>
      </c>
      <c r="I3" s="6" t="s">
        <v>196</v>
      </c>
      <c r="J3" s="6" t="s">
        <v>427</v>
      </c>
      <c r="K3" s="6" t="s">
        <v>251</v>
      </c>
      <c r="L3" s="6" t="s">
        <v>243</v>
      </c>
      <c r="M3" s="6" t="s">
        <v>253</v>
      </c>
      <c r="N3" s="149">
        <v>1</v>
      </c>
      <c r="O3" s="149">
        <v>1</v>
      </c>
      <c r="P3" s="149">
        <v>1</v>
      </c>
      <c r="Q3" s="149">
        <v>0</v>
      </c>
      <c r="R3" s="149">
        <v>1</v>
      </c>
      <c r="S3" s="149">
        <v>1</v>
      </c>
      <c r="T3" s="149">
        <v>0</v>
      </c>
      <c r="U3" s="149">
        <v>1</v>
      </c>
      <c r="V3" s="149">
        <v>1</v>
      </c>
      <c r="W3" s="149">
        <v>1</v>
      </c>
      <c r="X3" s="149">
        <v>1</v>
      </c>
      <c r="Y3" s="149">
        <v>1</v>
      </c>
      <c r="Z3" s="150">
        <v>0</v>
      </c>
      <c r="AA3" s="150">
        <v>0</v>
      </c>
      <c r="AB3" s="150">
        <v>1</v>
      </c>
      <c r="AC3" s="150">
        <v>0</v>
      </c>
      <c r="AD3" s="150">
        <v>0</v>
      </c>
      <c r="AE3" s="149">
        <v>1</v>
      </c>
      <c r="AF3" s="149">
        <v>0</v>
      </c>
      <c r="AG3" s="149">
        <v>0</v>
      </c>
      <c r="AH3" s="9">
        <f>IF(AND(経済的アクセス関係!C$8="〇",N3=1),1,0)</f>
        <v>0</v>
      </c>
      <c r="AI3" s="9">
        <f>IF(AND(経済的アクセス関係!D$8="〇",O3=1),1,0)</f>
        <v>0</v>
      </c>
      <c r="AJ3" s="9">
        <f>IF(AND(経済的アクセス関係!E$8="〇",P3=1),1,0)</f>
        <v>0</v>
      </c>
      <c r="AK3" s="9">
        <f>IF(AND(経済的アクセス関係!F$8="〇",Q3=1),1,0)</f>
        <v>0</v>
      </c>
      <c r="AL3" s="9">
        <f>IF(AND(経済的アクセス関係!G$8="〇",R3=1),1,0)</f>
        <v>0</v>
      </c>
      <c r="AM3" s="9">
        <f>IF(AND(経済的アクセス関係!H$8="〇",S3=1),1,0)</f>
        <v>0</v>
      </c>
      <c r="AN3" s="9">
        <f>IF(AND(経済的アクセス関係!C$10="〇",T3=1),1,0)</f>
        <v>0</v>
      </c>
      <c r="AO3" s="9">
        <f>IF(AND(経済的アクセス関係!D$10="〇",U3=1),1,0)</f>
        <v>0</v>
      </c>
      <c r="AP3" s="9">
        <f>IF(AND(経済的アクセス関係!E$10="〇",V3=1),1,0)</f>
        <v>0</v>
      </c>
      <c r="AQ3" s="9">
        <f>IF(AND(経済的アクセス関係!F$10="〇",W3=1),1,0)</f>
        <v>0</v>
      </c>
      <c r="AR3" s="9">
        <f>IF(AND(経済的アクセス関係!G$10="〇",X3=1),1,0)</f>
        <v>0</v>
      </c>
      <c r="AS3" s="9">
        <f>IF(AND(経済的アクセス関係!H$10="〇",Y3=1),1,0)</f>
        <v>0</v>
      </c>
      <c r="AT3" s="9">
        <f>IF(AND(経済的アクセス関係!C$13="〇",Z3=1),1,0)</f>
        <v>0</v>
      </c>
      <c r="AU3" s="9">
        <f>IF(AND(経済的アクセス関係!D$13="〇",AA3=1),1,0)</f>
        <v>0</v>
      </c>
      <c r="AV3" s="9">
        <f>IF(AND(経済的アクセス関係!E$13="〇",AB3=1),1,0)</f>
        <v>0</v>
      </c>
      <c r="AW3" s="9">
        <f>IF(AND(経済的アクセス関係!F$13="〇",AC3=1),1,0)</f>
        <v>0</v>
      </c>
      <c r="AX3" s="9">
        <f>IF(AND(経済的アクセス関係!G$13="〇",AD3=1),1,0)</f>
        <v>0</v>
      </c>
      <c r="AY3" s="9">
        <f>IF(AND(経済的アクセス関係!C$16="〇",AE3=1),1,0)</f>
        <v>0</v>
      </c>
      <c r="AZ3" s="9">
        <f>IF(AND(経済的アクセス関係!D$16="〇",AF3=1),1,0)</f>
        <v>0</v>
      </c>
      <c r="BA3" s="9">
        <f>IF(AND(経済的アクセス関係!E$16="〇",AG3=1),1,0)</f>
        <v>0</v>
      </c>
    </row>
    <row r="4" spans="1:57" ht="126.75" customHeight="1" x14ac:dyDescent="0.15">
      <c r="A4" s="9">
        <f>IF(AND(SUM(AH4:AS4)&gt;0,SUM(AT4:AX4)&gt;0,SUM(AY4:BA4)&gt;0),COUNTIF($A$1:A3,"&gt;0")+1,0)</f>
        <v>0</v>
      </c>
      <c r="B4" s="6" t="s">
        <v>420</v>
      </c>
      <c r="C4" s="6" t="s">
        <v>268</v>
      </c>
      <c r="D4" s="12" t="s">
        <v>271</v>
      </c>
      <c r="E4" s="6" t="s">
        <v>272</v>
      </c>
      <c r="F4" s="6" t="s">
        <v>273</v>
      </c>
      <c r="G4" s="6" t="s">
        <v>274</v>
      </c>
      <c r="H4" s="6" t="s">
        <v>23</v>
      </c>
      <c r="I4" s="6" t="s">
        <v>24</v>
      </c>
      <c r="J4" s="6" t="s">
        <v>426</v>
      </c>
      <c r="K4" s="6" t="s">
        <v>252</v>
      </c>
      <c r="L4" s="6" t="s">
        <v>324</v>
      </c>
      <c r="M4" s="6" t="s">
        <v>255</v>
      </c>
      <c r="N4" s="149">
        <v>1</v>
      </c>
      <c r="O4" s="149">
        <v>0</v>
      </c>
      <c r="P4" s="149">
        <v>0</v>
      </c>
      <c r="Q4" s="149">
        <v>0</v>
      </c>
      <c r="R4" s="149">
        <v>0</v>
      </c>
      <c r="S4" s="149">
        <v>0</v>
      </c>
      <c r="T4" s="149">
        <v>0</v>
      </c>
      <c r="U4" s="149">
        <v>1</v>
      </c>
      <c r="V4" s="149">
        <v>1</v>
      </c>
      <c r="W4" s="149">
        <v>0</v>
      </c>
      <c r="X4" s="149">
        <v>1</v>
      </c>
      <c r="Y4" s="149">
        <v>1</v>
      </c>
      <c r="Z4" s="150">
        <v>1</v>
      </c>
      <c r="AA4" s="150">
        <v>0</v>
      </c>
      <c r="AB4" s="150">
        <v>1</v>
      </c>
      <c r="AC4" s="150">
        <v>0</v>
      </c>
      <c r="AD4" s="150">
        <v>0</v>
      </c>
      <c r="AE4" s="149">
        <v>0</v>
      </c>
      <c r="AF4" s="149">
        <v>1</v>
      </c>
      <c r="AG4" s="149">
        <v>0</v>
      </c>
      <c r="AH4" s="9">
        <f>IF(AND(経済的アクセス関係!C$8="〇",N4=1),1,0)</f>
        <v>0</v>
      </c>
      <c r="AI4" s="9">
        <f>IF(AND(経済的アクセス関係!D$8="〇",O4=1),1,0)</f>
        <v>0</v>
      </c>
      <c r="AJ4" s="9">
        <f>IF(AND(経済的アクセス関係!E$8="〇",P4=1),1,0)</f>
        <v>0</v>
      </c>
      <c r="AK4" s="9">
        <f>IF(AND(経済的アクセス関係!F$8="〇",Q4=1),1,0)</f>
        <v>0</v>
      </c>
      <c r="AL4" s="9">
        <f>IF(AND(経済的アクセス関係!G$8="〇",R4=1),1,0)</f>
        <v>0</v>
      </c>
      <c r="AM4" s="9">
        <f>IF(AND(経済的アクセス関係!H$8="〇",S4=1),1,0)</f>
        <v>0</v>
      </c>
      <c r="AN4" s="9">
        <f>IF(AND(経済的アクセス関係!C$10="〇",T4=1),1,0)</f>
        <v>0</v>
      </c>
      <c r="AO4" s="9">
        <f>IF(AND(経済的アクセス関係!D$10="〇",U4=1),1,0)</f>
        <v>0</v>
      </c>
      <c r="AP4" s="9">
        <f>IF(AND(経済的アクセス関係!E$10="〇",V4=1),1,0)</f>
        <v>0</v>
      </c>
      <c r="AQ4" s="9">
        <f>IF(AND(経済的アクセス関係!F$10="〇",W4=1),1,0)</f>
        <v>0</v>
      </c>
      <c r="AR4" s="9">
        <f>IF(AND(経済的アクセス関係!G$10="〇",X4=1),1,0)</f>
        <v>0</v>
      </c>
      <c r="AS4" s="9">
        <f>IF(AND(経済的アクセス関係!H$10="〇",Y4=1),1,0)</f>
        <v>0</v>
      </c>
      <c r="AT4" s="9">
        <f>IF(AND(経済的アクセス関係!C$13="〇",Z4=1),1,0)</f>
        <v>0</v>
      </c>
      <c r="AU4" s="9">
        <f>IF(AND(経済的アクセス関係!D$13="〇",AA4=1),1,0)</f>
        <v>0</v>
      </c>
      <c r="AV4" s="9">
        <f>IF(AND(経済的アクセス関係!E$13="〇",AB4=1),1,0)</f>
        <v>0</v>
      </c>
      <c r="AW4" s="9">
        <f>IF(AND(経済的アクセス関係!F$13="〇",AC4=1),1,0)</f>
        <v>0</v>
      </c>
      <c r="AX4" s="9">
        <f>IF(AND(経済的アクセス関係!G$13="〇",AD4=1),1,0)</f>
        <v>0</v>
      </c>
      <c r="AY4" s="9">
        <f>IF(AND(経済的アクセス関係!C$16="〇",AE4=1),1,0)</f>
        <v>0</v>
      </c>
      <c r="AZ4" s="9">
        <f>IF(AND(経済的アクセス関係!D$16="〇",AF4=1),1,0)</f>
        <v>0</v>
      </c>
      <c r="BA4" s="9">
        <f>IF(AND(経済的アクセス関係!E$16="〇",AG4=1),1,0)</f>
        <v>0</v>
      </c>
    </row>
    <row r="5" spans="1:57" ht="126.75" customHeight="1" x14ac:dyDescent="0.15">
      <c r="A5" s="9">
        <f>IF(AND(SUM(AH5:AS5)&gt;0,SUM(AT5:AX5)&gt;0,SUM(AY5:BA5)&gt;0),COUNTIF($A$1:A4,"&gt;0")+1,0)</f>
        <v>0</v>
      </c>
      <c r="B5" s="6" t="s">
        <v>420</v>
      </c>
      <c r="C5" s="6" t="s">
        <v>269</v>
      </c>
      <c r="D5" s="12" t="s">
        <v>275</v>
      </c>
      <c r="E5" s="6" t="s">
        <v>276</v>
      </c>
      <c r="F5" s="6" t="s">
        <v>277</v>
      </c>
      <c r="G5" s="6" t="s">
        <v>421</v>
      </c>
      <c r="H5" s="6" t="s">
        <v>198</v>
      </c>
      <c r="I5" s="6" t="s">
        <v>24</v>
      </c>
      <c r="J5" s="6" t="s">
        <v>426</v>
      </c>
      <c r="K5" s="6" t="s">
        <v>252</v>
      </c>
      <c r="L5" s="6" t="s">
        <v>254</v>
      </c>
      <c r="M5" s="6" t="s">
        <v>256</v>
      </c>
      <c r="N5" s="149">
        <v>1</v>
      </c>
      <c r="O5" s="149">
        <v>1</v>
      </c>
      <c r="P5" s="149">
        <v>1</v>
      </c>
      <c r="Q5" s="149">
        <v>1</v>
      </c>
      <c r="R5" s="149">
        <v>1</v>
      </c>
      <c r="S5" s="149">
        <v>1</v>
      </c>
      <c r="T5" s="149">
        <v>1</v>
      </c>
      <c r="U5" s="149">
        <v>1</v>
      </c>
      <c r="V5" s="149">
        <v>1</v>
      </c>
      <c r="W5" s="149">
        <v>1</v>
      </c>
      <c r="X5" s="149">
        <v>1</v>
      </c>
      <c r="Y5" s="149">
        <v>1</v>
      </c>
      <c r="Z5" s="150">
        <v>1</v>
      </c>
      <c r="AA5" s="150">
        <v>0</v>
      </c>
      <c r="AB5" s="150">
        <v>1</v>
      </c>
      <c r="AC5" s="150">
        <v>0</v>
      </c>
      <c r="AD5" s="150">
        <v>0</v>
      </c>
      <c r="AE5" s="149">
        <v>0</v>
      </c>
      <c r="AF5" s="149">
        <v>1</v>
      </c>
      <c r="AG5" s="149">
        <v>0</v>
      </c>
      <c r="AH5" s="9">
        <f>IF(AND(経済的アクセス関係!C$8="〇",N5=1),1,0)</f>
        <v>0</v>
      </c>
      <c r="AI5" s="9">
        <f>IF(AND(経済的アクセス関係!D$8="〇",O5=1),1,0)</f>
        <v>0</v>
      </c>
      <c r="AJ5" s="9">
        <f>IF(AND(経済的アクセス関係!E$8="〇",P5=1),1,0)</f>
        <v>0</v>
      </c>
      <c r="AK5" s="9">
        <f>IF(AND(経済的アクセス関係!F$8="〇",Q5=1),1,0)</f>
        <v>0</v>
      </c>
      <c r="AL5" s="9">
        <f>IF(AND(経済的アクセス関係!G$8="〇",R5=1),1,0)</f>
        <v>0</v>
      </c>
      <c r="AM5" s="9">
        <f>IF(AND(経済的アクセス関係!H$8="〇",S5=1),1,0)</f>
        <v>0</v>
      </c>
      <c r="AN5" s="9">
        <f>IF(AND(経済的アクセス関係!C$10="〇",T5=1),1,0)</f>
        <v>0</v>
      </c>
      <c r="AO5" s="9">
        <f>IF(AND(経済的アクセス関係!D$10="〇",U5=1),1,0)</f>
        <v>0</v>
      </c>
      <c r="AP5" s="9">
        <f>IF(AND(経済的アクセス関係!E$10="〇",V5=1),1,0)</f>
        <v>0</v>
      </c>
      <c r="AQ5" s="9">
        <f>IF(AND(経済的アクセス関係!F$10="〇",W5=1),1,0)</f>
        <v>0</v>
      </c>
      <c r="AR5" s="9">
        <f>IF(AND(経済的アクセス関係!G$10="〇",X5=1),1,0)</f>
        <v>0</v>
      </c>
      <c r="AS5" s="9">
        <f>IF(AND(経済的アクセス関係!H$10="〇",Y5=1),1,0)</f>
        <v>0</v>
      </c>
      <c r="AT5" s="9">
        <f>IF(AND(経済的アクセス関係!C$13="〇",Z5=1),1,0)</f>
        <v>0</v>
      </c>
      <c r="AU5" s="9">
        <f>IF(AND(経済的アクセス関係!D$13="〇",AA5=1),1,0)</f>
        <v>0</v>
      </c>
      <c r="AV5" s="9">
        <f>IF(AND(経済的アクセス関係!E$13="〇",AB5=1),1,0)</f>
        <v>0</v>
      </c>
      <c r="AW5" s="9">
        <f>IF(AND(経済的アクセス関係!F$13="〇",AC5=1),1,0)</f>
        <v>0</v>
      </c>
      <c r="AX5" s="9">
        <f>IF(AND(経済的アクセス関係!G$13="〇",AD5=1),1,0)</f>
        <v>0</v>
      </c>
      <c r="AY5" s="9">
        <f>IF(AND(経済的アクセス関係!C$16="〇",AE5=1),1,0)</f>
        <v>0</v>
      </c>
      <c r="AZ5" s="9">
        <f>IF(AND(経済的アクセス関係!D$16="〇",AF5=1),1,0)</f>
        <v>0</v>
      </c>
      <c r="BA5" s="9">
        <f>IF(AND(経済的アクセス関係!E$16="〇",AG5=1),1,0)</f>
        <v>0</v>
      </c>
    </row>
    <row r="6" spans="1:57" s="40" customFormat="1" ht="126.75" customHeight="1" x14ac:dyDescent="0.15">
      <c r="A6" s="71">
        <f>IF(AND(SUM(AH6:AS6)&gt;0,SUM(AT6:AX6)&gt;0,SUM(AY6:BA6)&gt;0),COUNTIF($A$1:A5,"&gt;0")+1,0)</f>
        <v>0</v>
      </c>
      <c r="B6" s="32" t="s">
        <v>420</v>
      </c>
      <c r="C6" s="32" t="s">
        <v>270</v>
      </c>
      <c r="D6" s="32" t="s">
        <v>278</v>
      </c>
      <c r="E6" s="32" t="s">
        <v>279</v>
      </c>
      <c r="F6" s="32" t="s">
        <v>280</v>
      </c>
      <c r="G6" s="32" t="s">
        <v>281</v>
      </c>
      <c r="H6" s="67" t="s">
        <v>203</v>
      </c>
      <c r="I6" s="32" t="s">
        <v>24</v>
      </c>
      <c r="J6" s="32" t="s">
        <v>426</v>
      </c>
      <c r="K6" s="32" t="s">
        <v>252</v>
      </c>
      <c r="L6" s="32"/>
      <c r="M6" s="32"/>
      <c r="N6" s="151">
        <v>0</v>
      </c>
      <c r="O6" s="151">
        <v>0</v>
      </c>
      <c r="P6" s="151">
        <v>0</v>
      </c>
      <c r="Q6" s="151">
        <v>0</v>
      </c>
      <c r="R6" s="151">
        <v>0</v>
      </c>
      <c r="S6" s="151">
        <v>0</v>
      </c>
      <c r="T6" s="151">
        <v>0</v>
      </c>
      <c r="U6" s="151">
        <v>0</v>
      </c>
      <c r="V6" s="151">
        <v>0</v>
      </c>
      <c r="W6" s="151">
        <v>0</v>
      </c>
      <c r="X6" s="151">
        <v>0</v>
      </c>
      <c r="Y6" s="151">
        <v>0</v>
      </c>
      <c r="Z6" s="151">
        <v>0</v>
      </c>
      <c r="AA6" s="151">
        <v>0</v>
      </c>
      <c r="AB6" s="151">
        <v>0</v>
      </c>
      <c r="AC6" s="151">
        <v>0</v>
      </c>
      <c r="AD6" s="151">
        <v>0</v>
      </c>
      <c r="AE6" s="151">
        <v>0</v>
      </c>
      <c r="AF6" s="151">
        <v>1</v>
      </c>
      <c r="AG6" s="151">
        <v>0</v>
      </c>
      <c r="AH6" s="71">
        <f>IF(AND(経済的アクセス関係!C$8="〇",N6=1),1,0)</f>
        <v>0</v>
      </c>
      <c r="AI6" s="71">
        <f>IF(AND(経済的アクセス関係!D$8="〇",O6=1),1,0)</f>
        <v>0</v>
      </c>
      <c r="AJ6" s="71">
        <f>IF(AND(経済的アクセス関係!E$8="〇",P6=1),1,0)</f>
        <v>0</v>
      </c>
      <c r="AK6" s="71">
        <f>IF(AND(経済的アクセス関係!F$8="〇",Q6=1),1,0)</f>
        <v>0</v>
      </c>
      <c r="AL6" s="71">
        <f>IF(AND(経済的アクセス関係!G$8="〇",R6=1),1,0)</f>
        <v>0</v>
      </c>
      <c r="AM6" s="71">
        <f>IF(AND(経済的アクセス関係!H$8="〇",S6=1),1,0)</f>
        <v>0</v>
      </c>
      <c r="AN6" s="71">
        <f>IF(AND(経済的アクセス関係!C$10="〇",T6=1),1,0)</f>
        <v>0</v>
      </c>
      <c r="AO6" s="71">
        <f>IF(AND(経済的アクセス関係!D$10="〇",U6=1),1,0)</f>
        <v>0</v>
      </c>
      <c r="AP6" s="71">
        <f>IF(AND(経済的アクセス関係!E$10="〇",V6=1),1,0)</f>
        <v>0</v>
      </c>
      <c r="AQ6" s="71">
        <f>IF(AND(経済的アクセス関係!F$10="〇",W6=1),1,0)</f>
        <v>0</v>
      </c>
      <c r="AR6" s="71">
        <f>IF(AND(経済的アクセス関係!G$10="〇",X6=1),1,0)</f>
        <v>0</v>
      </c>
      <c r="AS6" s="9">
        <f>IF(AND(経済的アクセス関係!H$10="〇",Y6=1),1,0)</f>
        <v>0</v>
      </c>
      <c r="AT6" s="71">
        <f>IF(AND(経済的アクセス関係!C$13="〇",Z6=1),1,0)</f>
        <v>0</v>
      </c>
      <c r="AU6" s="71">
        <f>IF(AND(経済的アクセス関係!D$13="〇",AA6=1),1,0)</f>
        <v>0</v>
      </c>
      <c r="AV6" s="71">
        <f>IF(AND(経済的アクセス関係!E$13="〇",AB6=1),1,0)</f>
        <v>0</v>
      </c>
      <c r="AW6" s="71">
        <f>IF(AND(経済的アクセス関係!F$13="〇",AC6=1),1,0)</f>
        <v>0</v>
      </c>
      <c r="AX6" s="71">
        <f>IF(AND(経済的アクセス関係!G$13="〇",AD6=1),1,0)</f>
        <v>0</v>
      </c>
      <c r="AY6" s="71">
        <f>IF(AND(経済的アクセス関係!C$16="〇",AE6=1),1,0)</f>
        <v>0</v>
      </c>
      <c r="AZ6" s="71">
        <f>IF(AND(経済的アクセス関係!D$16="〇",AF6=1),1,0)</f>
        <v>0</v>
      </c>
      <c r="BA6" s="71">
        <f>IF(AND(経済的アクセス関係!E$16="〇",AG6=1),1,0)</f>
        <v>0</v>
      </c>
    </row>
    <row r="7" spans="1:57" ht="126.75" customHeight="1" x14ac:dyDescent="0.15">
      <c r="A7" s="9">
        <f>IF(AND(SUM(AH7:AS7)&gt;0,SUM(AT7:AX7)&gt;0,SUM(AY7:BA7)&gt;0),COUNTIF($A$1:A6,"&gt;0")+1,0)</f>
        <v>0</v>
      </c>
      <c r="B7" s="6" t="s">
        <v>394</v>
      </c>
      <c r="C7" s="6" t="s">
        <v>260</v>
      </c>
      <c r="D7" s="6" t="s">
        <v>199</v>
      </c>
      <c r="E7" s="6" t="s">
        <v>282</v>
      </c>
      <c r="F7" s="6" t="s">
        <v>283</v>
      </c>
      <c r="G7" s="6" t="s">
        <v>200</v>
      </c>
      <c r="H7" s="6" t="s">
        <v>27</v>
      </c>
      <c r="I7" s="6" t="s">
        <v>201</v>
      </c>
      <c r="J7" s="6" t="s">
        <v>202</v>
      </c>
      <c r="K7" s="6" t="s">
        <v>251</v>
      </c>
      <c r="L7" s="6" t="s">
        <v>241</v>
      </c>
      <c r="M7" s="6" t="s">
        <v>193</v>
      </c>
      <c r="N7" s="149">
        <v>1</v>
      </c>
      <c r="O7" s="149">
        <v>0</v>
      </c>
      <c r="P7" s="149">
        <v>0</v>
      </c>
      <c r="Q7" s="149">
        <v>0</v>
      </c>
      <c r="R7" s="149">
        <v>0</v>
      </c>
      <c r="S7" s="149">
        <v>0</v>
      </c>
      <c r="T7" s="149">
        <v>0</v>
      </c>
      <c r="U7" s="149">
        <v>0</v>
      </c>
      <c r="V7" s="149">
        <v>0</v>
      </c>
      <c r="W7" s="149">
        <v>0</v>
      </c>
      <c r="X7" s="149">
        <v>0</v>
      </c>
      <c r="Y7" s="149">
        <v>0</v>
      </c>
      <c r="Z7" s="150">
        <v>1</v>
      </c>
      <c r="AA7" s="150">
        <v>0</v>
      </c>
      <c r="AB7" s="150">
        <v>0</v>
      </c>
      <c r="AC7" s="150">
        <v>0</v>
      </c>
      <c r="AD7" s="150">
        <v>0</v>
      </c>
      <c r="AE7" s="149">
        <v>1</v>
      </c>
      <c r="AF7" s="149">
        <v>0</v>
      </c>
      <c r="AG7" s="149">
        <v>0</v>
      </c>
      <c r="AH7" s="9">
        <f>IF(AND(経済的アクセス関係!C$8="〇",N7=1),1,0)</f>
        <v>0</v>
      </c>
      <c r="AI7" s="9">
        <f>IF(AND(経済的アクセス関係!D$8="〇",O7=1),1,0)</f>
        <v>0</v>
      </c>
      <c r="AJ7" s="9">
        <f>IF(AND(経済的アクセス関係!E$8="〇",P7=1),1,0)</f>
        <v>0</v>
      </c>
      <c r="AK7" s="9">
        <f>IF(AND(経済的アクセス関係!F$8="〇",Q7=1),1,0)</f>
        <v>0</v>
      </c>
      <c r="AL7" s="9">
        <f>IF(AND(経済的アクセス関係!G$8="〇",R7=1),1,0)</f>
        <v>0</v>
      </c>
      <c r="AM7" s="9">
        <f>IF(AND(経済的アクセス関係!H$8="〇",S7=1),1,0)</f>
        <v>0</v>
      </c>
      <c r="AN7" s="9">
        <f>IF(AND(経済的アクセス関係!C$10="〇",T7=1),1,0)</f>
        <v>0</v>
      </c>
      <c r="AO7" s="9">
        <f>IF(AND(経済的アクセス関係!D$10="〇",U7=1),1,0)</f>
        <v>0</v>
      </c>
      <c r="AP7" s="9">
        <f>IF(AND(経済的アクセス関係!E$10="〇",V7=1),1,0)</f>
        <v>0</v>
      </c>
      <c r="AQ7" s="9">
        <f>IF(AND(経済的アクセス関係!F$10="〇",W7=1),1,0)</f>
        <v>0</v>
      </c>
      <c r="AR7" s="9">
        <f>IF(AND(経済的アクセス関係!G$10="〇",X7=1),1,0)</f>
        <v>0</v>
      </c>
      <c r="AS7" s="9">
        <f>IF(AND(経済的アクセス関係!H$10="〇",Y7=1),1,0)</f>
        <v>0</v>
      </c>
      <c r="AT7" s="9">
        <f>IF(AND(経済的アクセス関係!C$13="〇",Z7=1),1,0)</f>
        <v>0</v>
      </c>
      <c r="AU7" s="9">
        <f>IF(AND(経済的アクセス関係!D$13="〇",AA7=1),1,0)</f>
        <v>0</v>
      </c>
      <c r="AV7" s="9">
        <f>IF(AND(経済的アクセス関係!E$13="〇",AB7=1),1,0)</f>
        <v>0</v>
      </c>
      <c r="AW7" s="9">
        <f>IF(AND(経済的アクセス関係!F$13="〇",AC7=1),1,0)</f>
        <v>0</v>
      </c>
      <c r="AX7" s="9">
        <f>IF(AND(経済的アクセス関係!G$13="〇",AD7=1),1,0)</f>
        <v>0</v>
      </c>
      <c r="AY7" s="9">
        <f>IF(AND(経済的アクセス関係!C$16="〇",AE7=1),1,0)</f>
        <v>0</v>
      </c>
      <c r="AZ7" s="9">
        <f>IF(AND(経済的アクセス関係!D$16="〇",AF7=1),1,0)</f>
        <v>0</v>
      </c>
      <c r="BA7" s="9">
        <f>IF(AND(経済的アクセス関係!E$16="〇",AG7=1),1,0)</f>
        <v>0</v>
      </c>
    </row>
    <row r="8" spans="1:57" ht="126.75" customHeight="1" x14ac:dyDescent="0.15">
      <c r="A8" s="9">
        <f>IF(AND(SUM(AH8:AS8)&gt;0,SUM(AT8:AX8)&gt;0,SUM(AY8:BA8)&gt;0),COUNTIF($A$1:A7,"&gt;0")+1,0)</f>
        <v>0</v>
      </c>
      <c r="B8" s="6" t="s">
        <v>394</v>
      </c>
      <c r="C8" s="6" t="s">
        <v>25</v>
      </c>
      <c r="D8" s="6" t="s">
        <v>28</v>
      </c>
      <c r="E8" s="6" t="s">
        <v>303</v>
      </c>
      <c r="F8" s="6" t="s">
        <v>284</v>
      </c>
      <c r="G8" s="6" t="s">
        <v>204</v>
      </c>
      <c r="H8" s="6" t="s">
        <v>27</v>
      </c>
      <c r="I8" s="6" t="s">
        <v>201</v>
      </c>
      <c r="J8" s="6" t="s">
        <v>202</v>
      </c>
      <c r="K8" s="6" t="s">
        <v>251</v>
      </c>
      <c r="L8" s="6" t="s">
        <v>241</v>
      </c>
      <c r="M8" s="6" t="s">
        <v>257</v>
      </c>
      <c r="N8" s="149">
        <v>0</v>
      </c>
      <c r="O8" s="149">
        <v>1</v>
      </c>
      <c r="P8" s="149">
        <v>1</v>
      </c>
      <c r="Q8" s="149">
        <v>1</v>
      </c>
      <c r="R8" s="149">
        <v>1</v>
      </c>
      <c r="S8" s="149">
        <v>1</v>
      </c>
      <c r="T8" s="149">
        <v>1</v>
      </c>
      <c r="U8" s="149">
        <v>0</v>
      </c>
      <c r="V8" s="149">
        <v>0</v>
      </c>
      <c r="W8" s="149">
        <v>1</v>
      </c>
      <c r="X8" s="149">
        <v>1</v>
      </c>
      <c r="Y8" s="149">
        <v>1</v>
      </c>
      <c r="Z8" s="150">
        <v>1</v>
      </c>
      <c r="AA8" s="150">
        <v>0</v>
      </c>
      <c r="AB8" s="150">
        <v>0</v>
      </c>
      <c r="AC8" s="150">
        <v>0</v>
      </c>
      <c r="AD8" s="150">
        <v>0</v>
      </c>
      <c r="AE8" s="149">
        <v>1</v>
      </c>
      <c r="AF8" s="149">
        <v>0</v>
      </c>
      <c r="AG8" s="149">
        <v>0</v>
      </c>
      <c r="AH8" s="9">
        <f>IF(AND(経済的アクセス関係!C$8="〇",N8=1),1,0)</f>
        <v>0</v>
      </c>
      <c r="AI8" s="9">
        <f>IF(AND(経済的アクセス関係!D$8="〇",O8=1),1,0)</f>
        <v>0</v>
      </c>
      <c r="AJ8" s="9">
        <f>IF(AND(経済的アクセス関係!E$8="〇",P8=1),1,0)</f>
        <v>0</v>
      </c>
      <c r="AK8" s="9">
        <f>IF(AND(経済的アクセス関係!F$8="〇",Q8=1),1,0)</f>
        <v>0</v>
      </c>
      <c r="AL8" s="9">
        <f>IF(AND(経済的アクセス関係!G$8="〇",R8=1),1,0)</f>
        <v>0</v>
      </c>
      <c r="AM8" s="9">
        <f>IF(AND(経済的アクセス関係!H$8="〇",S8=1),1,0)</f>
        <v>0</v>
      </c>
      <c r="AN8" s="9">
        <f>IF(AND(経済的アクセス関係!C$10="〇",T8=1),1,0)</f>
        <v>0</v>
      </c>
      <c r="AO8" s="9">
        <f>IF(AND(経済的アクセス関係!D$10="〇",U8=1),1,0)</f>
        <v>0</v>
      </c>
      <c r="AP8" s="9">
        <f>IF(AND(経済的アクセス関係!E$10="〇",V8=1),1,0)</f>
        <v>0</v>
      </c>
      <c r="AQ8" s="9">
        <f>IF(AND(経済的アクセス関係!F$10="〇",W8=1),1,0)</f>
        <v>0</v>
      </c>
      <c r="AR8" s="9">
        <f>IF(AND(経済的アクセス関係!G$10="〇",X8=1),1,0)</f>
        <v>0</v>
      </c>
      <c r="AS8" s="9">
        <f>IF(AND(経済的アクセス関係!H$10="〇",Y8=1),1,0)</f>
        <v>0</v>
      </c>
      <c r="AT8" s="9">
        <f>IF(AND(経済的アクセス関係!C$13="〇",Z8=1),1,0)</f>
        <v>0</v>
      </c>
      <c r="AU8" s="9">
        <f>IF(AND(経済的アクセス関係!D$13="〇",AA8=1),1,0)</f>
        <v>0</v>
      </c>
      <c r="AV8" s="9">
        <f>IF(AND(経済的アクセス関係!E$13="〇",AB8=1),1,0)</f>
        <v>0</v>
      </c>
      <c r="AW8" s="9">
        <f>IF(AND(経済的アクセス関係!F$13="〇",AC8=1),1,0)</f>
        <v>0</v>
      </c>
      <c r="AX8" s="9">
        <f>IF(AND(経済的アクセス関係!G$13="〇",AD8=1),1,0)</f>
        <v>0</v>
      </c>
      <c r="AY8" s="9">
        <f>IF(AND(経済的アクセス関係!C$16="〇",AE8=1),1,0)</f>
        <v>0</v>
      </c>
      <c r="AZ8" s="9">
        <f>IF(AND(経済的アクセス関係!D$16="〇",AF8=1),1,0)</f>
        <v>0</v>
      </c>
      <c r="BA8" s="9">
        <f>IF(AND(経済的アクセス関係!E$16="〇",AG8=1),1,0)</f>
        <v>0</v>
      </c>
    </row>
    <row r="9" spans="1:57" ht="126.75" customHeight="1" x14ac:dyDescent="0.15">
      <c r="A9" s="9">
        <f>IF(AND(SUM(AH9:AS9)&gt;0,SUM(AT9:AX9)&gt;0,SUM(AY9:BA9)&gt;0),COUNTIF($A$1:A8,"&gt;0")+1,0)</f>
        <v>0</v>
      </c>
      <c r="B9" s="6" t="s">
        <v>381</v>
      </c>
      <c r="C9" s="6" t="s">
        <v>29</v>
      </c>
      <c r="D9" s="6" t="s">
        <v>285</v>
      </c>
      <c r="E9" s="6" t="s">
        <v>286</v>
      </c>
      <c r="F9" s="6" t="s">
        <v>287</v>
      </c>
      <c r="G9" s="6" t="s">
        <v>30</v>
      </c>
      <c r="H9" s="28" t="s">
        <v>304</v>
      </c>
      <c r="I9" s="6" t="s">
        <v>201</v>
      </c>
      <c r="J9" s="6" t="s">
        <v>202</v>
      </c>
      <c r="K9" s="6" t="s">
        <v>246</v>
      </c>
      <c r="L9" s="6" t="s">
        <v>241</v>
      </c>
      <c r="M9" s="6" t="s">
        <v>131</v>
      </c>
      <c r="N9" s="152">
        <v>1</v>
      </c>
      <c r="O9" s="152">
        <v>0</v>
      </c>
      <c r="P9" s="152">
        <v>0</v>
      </c>
      <c r="Q9" s="152">
        <v>0</v>
      </c>
      <c r="R9" s="152">
        <v>0</v>
      </c>
      <c r="S9" s="152">
        <v>0</v>
      </c>
      <c r="T9" s="152">
        <v>0</v>
      </c>
      <c r="U9" s="152">
        <v>0</v>
      </c>
      <c r="V9" s="152">
        <v>0</v>
      </c>
      <c r="W9" s="152">
        <v>0</v>
      </c>
      <c r="X9" s="152">
        <v>0</v>
      </c>
      <c r="Y9" s="152">
        <v>0</v>
      </c>
      <c r="Z9" s="150">
        <v>1</v>
      </c>
      <c r="AA9" s="150">
        <v>0</v>
      </c>
      <c r="AB9" s="150">
        <v>0</v>
      </c>
      <c r="AC9" s="150">
        <v>0</v>
      </c>
      <c r="AD9" s="150">
        <v>0</v>
      </c>
      <c r="AE9" s="152">
        <v>0</v>
      </c>
      <c r="AF9" s="152">
        <v>1</v>
      </c>
      <c r="AG9" s="152">
        <v>0</v>
      </c>
      <c r="AH9" s="9">
        <f>IF(AND(経済的アクセス関係!C$8="〇",N9=1),1,0)</f>
        <v>0</v>
      </c>
      <c r="AI9" s="9">
        <f>IF(AND(経済的アクセス関係!D$8="〇",O9=1),1,0)</f>
        <v>0</v>
      </c>
      <c r="AJ9" s="9">
        <f>IF(AND(経済的アクセス関係!E$8="〇",P9=1),1,0)</f>
        <v>0</v>
      </c>
      <c r="AK9" s="9">
        <f>IF(AND(経済的アクセス関係!F$8="〇",Q9=1),1,0)</f>
        <v>0</v>
      </c>
      <c r="AL9" s="9">
        <f>IF(AND(経済的アクセス関係!G$8="〇",R9=1),1,0)</f>
        <v>0</v>
      </c>
      <c r="AM9" s="9">
        <f>IF(AND(経済的アクセス関係!H$8="〇",S9=1),1,0)</f>
        <v>0</v>
      </c>
      <c r="AN9" s="9">
        <f>IF(AND(経済的アクセス関係!C$10="〇",T9=1),1,0)</f>
        <v>0</v>
      </c>
      <c r="AO9" s="9">
        <f>IF(AND(経済的アクセス関係!D$10="〇",U9=1),1,0)</f>
        <v>0</v>
      </c>
      <c r="AP9" s="9">
        <f>IF(AND(経済的アクセス関係!E$10="〇",V9=1),1,0)</f>
        <v>0</v>
      </c>
      <c r="AQ9" s="9">
        <f>IF(AND(経済的アクセス関係!F$10="〇",W9=1),1,0)</f>
        <v>0</v>
      </c>
      <c r="AR9" s="9">
        <f>IF(AND(経済的アクセス関係!G$10="〇",X9=1),1,0)</f>
        <v>0</v>
      </c>
      <c r="AS9" s="9">
        <f>IF(AND(経済的アクセス関係!H$10="〇",Y9=1),1,0)</f>
        <v>0</v>
      </c>
      <c r="AT9" s="9">
        <f>IF(AND(経済的アクセス関係!C$13="〇",Z9=1),1,0)</f>
        <v>0</v>
      </c>
      <c r="AU9" s="9">
        <f>IF(AND(経済的アクセス関係!D$13="〇",AA9=1),1,0)</f>
        <v>0</v>
      </c>
      <c r="AV9" s="9">
        <f>IF(AND(経済的アクセス関係!E$13="〇",AB9=1),1,0)</f>
        <v>0</v>
      </c>
      <c r="AW9" s="9">
        <f>IF(AND(経済的アクセス関係!F$13="〇",AC9=1),1,0)</f>
        <v>0</v>
      </c>
      <c r="AX9" s="9">
        <f>IF(AND(経済的アクセス関係!G$13="〇",AD9=1),1,0)</f>
        <v>0</v>
      </c>
      <c r="AY9" s="9">
        <f>IF(AND(経済的アクセス関係!C$16="〇",AE9=1),1,0)</f>
        <v>0</v>
      </c>
      <c r="AZ9" s="9">
        <f>IF(AND(経済的アクセス関係!D$16="〇",AF9=1),1,0)</f>
        <v>0</v>
      </c>
      <c r="BA9" s="9">
        <f>IF(AND(経済的アクセス関係!E$16="〇",AG9=1),1,0)</f>
        <v>0</v>
      </c>
    </row>
    <row r="10" spans="1:57" ht="126.75" customHeight="1" x14ac:dyDescent="0.15">
      <c r="A10" s="9">
        <f>IF(AND(SUM(AH10:AS10)&gt;0,SUM(AT10:AX10)&gt;0,SUM(AY10:BA10)&gt;0),COUNTIF($A$1:A9,"&gt;0")+1,0)</f>
        <v>0</v>
      </c>
      <c r="B10" s="6" t="s">
        <v>381</v>
      </c>
      <c r="C10" s="6" t="s">
        <v>29</v>
      </c>
      <c r="D10" s="6" t="s">
        <v>290</v>
      </c>
      <c r="E10" s="6" t="s">
        <v>288</v>
      </c>
      <c r="F10" s="6" t="s">
        <v>289</v>
      </c>
      <c r="G10" s="6" t="s">
        <v>30</v>
      </c>
      <c r="H10" s="6" t="s">
        <v>27</v>
      </c>
      <c r="I10" s="6" t="s">
        <v>201</v>
      </c>
      <c r="J10" s="6" t="s">
        <v>202</v>
      </c>
      <c r="K10" s="6" t="s">
        <v>246</v>
      </c>
      <c r="L10" s="6" t="s">
        <v>241</v>
      </c>
      <c r="M10" s="6" t="s">
        <v>312</v>
      </c>
      <c r="N10" s="152">
        <v>0</v>
      </c>
      <c r="O10" s="152">
        <v>1</v>
      </c>
      <c r="P10" s="152">
        <v>1</v>
      </c>
      <c r="Q10" s="152">
        <v>1</v>
      </c>
      <c r="R10" s="152">
        <v>1</v>
      </c>
      <c r="S10" s="152">
        <v>1</v>
      </c>
      <c r="T10" s="152">
        <v>1</v>
      </c>
      <c r="U10" s="152">
        <v>0</v>
      </c>
      <c r="V10" s="152">
        <v>0</v>
      </c>
      <c r="W10" s="152">
        <v>1</v>
      </c>
      <c r="X10" s="152">
        <v>1</v>
      </c>
      <c r="Y10" s="152">
        <v>1</v>
      </c>
      <c r="Z10" s="150">
        <v>1</v>
      </c>
      <c r="AA10" s="150">
        <v>0</v>
      </c>
      <c r="AB10" s="150">
        <v>0</v>
      </c>
      <c r="AC10" s="150">
        <v>0</v>
      </c>
      <c r="AD10" s="150">
        <v>0</v>
      </c>
      <c r="AE10" s="152">
        <v>0</v>
      </c>
      <c r="AF10" s="152">
        <v>1</v>
      </c>
      <c r="AG10" s="152">
        <v>0</v>
      </c>
      <c r="AH10" s="9">
        <f>IF(AND(経済的アクセス関係!C$8="〇",N10=1),1,0)</f>
        <v>0</v>
      </c>
      <c r="AI10" s="9">
        <f>IF(AND(経済的アクセス関係!D$8="〇",O10=1),1,0)</f>
        <v>0</v>
      </c>
      <c r="AJ10" s="9">
        <f>IF(AND(経済的アクセス関係!E$8="〇",P10=1),1,0)</f>
        <v>0</v>
      </c>
      <c r="AK10" s="9">
        <f>IF(AND(経済的アクセス関係!F$8="〇",Q10=1),1,0)</f>
        <v>0</v>
      </c>
      <c r="AL10" s="9">
        <f>IF(AND(経済的アクセス関係!G$8="〇",R10=1),1,0)</f>
        <v>0</v>
      </c>
      <c r="AM10" s="9">
        <f>IF(AND(経済的アクセス関係!H$8="〇",S10=1),1,0)</f>
        <v>0</v>
      </c>
      <c r="AN10" s="9">
        <f>IF(AND(経済的アクセス関係!C$10="〇",T10=1),1,0)</f>
        <v>0</v>
      </c>
      <c r="AO10" s="9">
        <f>IF(AND(経済的アクセス関係!D$10="〇",U10=1),1,0)</f>
        <v>0</v>
      </c>
      <c r="AP10" s="9">
        <f>IF(AND(経済的アクセス関係!E$10="〇",V10=1),1,0)</f>
        <v>0</v>
      </c>
      <c r="AQ10" s="9">
        <f>IF(AND(経済的アクセス関係!F$10="〇",W10=1),1,0)</f>
        <v>0</v>
      </c>
      <c r="AR10" s="9">
        <f>IF(AND(経済的アクセス関係!G$10="〇",X10=1),1,0)</f>
        <v>0</v>
      </c>
      <c r="AS10" s="9">
        <f>IF(AND(経済的アクセス関係!H$10="〇",Y10=1),1,0)</f>
        <v>0</v>
      </c>
      <c r="AT10" s="9">
        <f>IF(AND(経済的アクセス関係!C$13="〇",Z10=1),1,0)</f>
        <v>0</v>
      </c>
      <c r="AU10" s="9">
        <f>IF(AND(経済的アクセス関係!D$13="〇",AA10=1),1,0)</f>
        <v>0</v>
      </c>
      <c r="AV10" s="9">
        <f>IF(AND(経済的アクセス関係!E$13="〇",AB10=1),1,0)</f>
        <v>0</v>
      </c>
      <c r="AW10" s="9">
        <f>IF(AND(経済的アクセス関係!F$13="〇",AC10=1),1,0)</f>
        <v>0</v>
      </c>
      <c r="AX10" s="9">
        <f>IF(AND(経済的アクセス関係!G$13="〇",AD10=1),1,0)</f>
        <v>0</v>
      </c>
      <c r="AY10" s="9">
        <f>IF(AND(経済的アクセス関係!C$16="〇",AE10=1),1,0)</f>
        <v>0</v>
      </c>
      <c r="AZ10" s="9">
        <f>IF(AND(経済的アクセス関係!D$16="〇",AF10=1),1,0)</f>
        <v>0</v>
      </c>
      <c r="BA10" s="9">
        <f>IF(AND(経済的アクセス関係!E$16="〇",AG10=1),1,0)</f>
        <v>0</v>
      </c>
    </row>
    <row r="11" spans="1:57" ht="126.75" customHeight="1" x14ac:dyDescent="0.15">
      <c r="A11" s="9">
        <f>IF(AND(SUM(AH11:AS11)&gt;0,SUM(AT11:AX11)&gt;0,SUM(AY11:BA11)&gt;0),COUNTIF($A$1:A10,"&gt;0")+1,0)</f>
        <v>0</v>
      </c>
      <c r="B11" s="6" t="s">
        <v>382</v>
      </c>
      <c r="C11" s="6" t="s">
        <v>261</v>
      </c>
      <c r="D11" s="13" t="s">
        <v>31</v>
      </c>
      <c r="E11" s="14" t="s">
        <v>32</v>
      </c>
      <c r="F11" s="14" t="s">
        <v>33</v>
      </c>
      <c r="G11" s="15" t="s">
        <v>34</v>
      </c>
      <c r="H11" s="1" t="s">
        <v>35</v>
      </c>
      <c r="I11" s="14" t="s">
        <v>36</v>
      </c>
      <c r="J11" s="14" t="s">
        <v>37</v>
      </c>
      <c r="K11" s="6" t="s">
        <v>246</v>
      </c>
      <c r="L11" s="6" t="s">
        <v>244</v>
      </c>
      <c r="M11" s="6" t="s">
        <v>317</v>
      </c>
      <c r="N11" s="152">
        <v>1</v>
      </c>
      <c r="O11" s="152">
        <v>1</v>
      </c>
      <c r="P11" s="152">
        <v>1</v>
      </c>
      <c r="Q11" s="152">
        <v>0</v>
      </c>
      <c r="R11" s="152">
        <v>1</v>
      </c>
      <c r="S11" s="152">
        <v>1</v>
      </c>
      <c r="T11" s="152">
        <v>1</v>
      </c>
      <c r="U11" s="152">
        <v>1</v>
      </c>
      <c r="V11" s="152">
        <v>1</v>
      </c>
      <c r="W11" s="152">
        <v>1</v>
      </c>
      <c r="X11" s="152">
        <v>1</v>
      </c>
      <c r="Y11" s="152">
        <v>1</v>
      </c>
      <c r="Z11" s="150">
        <v>0</v>
      </c>
      <c r="AA11" s="150">
        <v>1</v>
      </c>
      <c r="AB11" s="150">
        <v>0</v>
      </c>
      <c r="AC11" s="150">
        <v>0</v>
      </c>
      <c r="AD11" s="150">
        <v>0</v>
      </c>
      <c r="AE11" s="152">
        <v>0</v>
      </c>
      <c r="AF11" s="152">
        <v>1</v>
      </c>
      <c r="AG11" s="152">
        <v>0</v>
      </c>
      <c r="AH11" s="9">
        <f>IF(AND(経済的アクセス関係!C$8="〇",N11=1),1,0)</f>
        <v>0</v>
      </c>
      <c r="AI11" s="9">
        <f>IF(AND(経済的アクセス関係!D$8="〇",O11=1),1,0)</f>
        <v>0</v>
      </c>
      <c r="AJ11" s="9">
        <f>IF(AND(経済的アクセス関係!E$8="〇",P11=1),1,0)</f>
        <v>0</v>
      </c>
      <c r="AK11" s="9">
        <f>IF(AND(経済的アクセス関係!F$8="〇",Q11=1),1,0)</f>
        <v>0</v>
      </c>
      <c r="AL11" s="9">
        <f>IF(AND(経済的アクセス関係!G$8="〇",R11=1),1,0)</f>
        <v>0</v>
      </c>
      <c r="AM11" s="9">
        <f>IF(AND(経済的アクセス関係!H$8="〇",S11=1),1,0)</f>
        <v>0</v>
      </c>
      <c r="AN11" s="9">
        <f>IF(AND(経済的アクセス関係!C$10="〇",T11=1),1,0)</f>
        <v>0</v>
      </c>
      <c r="AO11" s="9">
        <f>IF(AND(経済的アクセス関係!D$10="〇",U11=1),1,0)</f>
        <v>0</v>
      </c>
      <c r="AP11" s="9">
        <f>IF(AND(経済的アクセス関係!E$10="〇",V11=1),1,0)</f>
        <v>0</v>
      </c>
      <c r="AQ11" s="9">
        <f>IF(AND(経済的アクセス関係!F$10="〇",W11=1),1,0)</f>
        <v>0</v>
      </c>
      <c r="AR11" s="9">
        <f>IF(AND(経済的アクセス関係!G$10="〇",X11=1),1,0)</f>
        <v>0</v>
      </c>
      <c r="AS11" s="9">
        <f>IF(AND(経済的アクセス関係!H$10="〇",Y11=1),1,0)</f>
        <v>0</v>
      </c>
      <c r="AT11" s="9">
        <f>IF(AND(経済的アクセス関係!C$13="〇",Z11=1),1,0)</f>
        <v>0</v>
      </c>
      <c r="AU11" s="9">
        <f>IF(AND(経済的アクセス関係!D$13="〇",AA11=1),1,0)</f>
        <v>0</v>
      </c>
      <c r="AV11" s="9">
        <f>IF(AND(経済的アクセス関係!E$13="〇",AB11=1),1,0)</f>
        <v>0</v>
      </c>
      <c r="AW11" s="9">
        <f>IF(AND(経済的アクセス関係!F$13="〇",AC11=1),1,0)</f>
        <v>0</v>
      </c>
      <c r="AX11" s="9">
        <f>IF(AND(経済的アクセス関係!G$13="〇",AD11=1),1,0)</f>
        <v>0</v>
      </c>
      <c r="AY11" s="9">
        <f>IF(AND(経済的アクセス関係!C$16="〇",AE11=1),1,0)</f>
        <v>0</v>
      </c>
      <c r="AZ11" s="9">
        <f>IF(AND(経済的アクセス関係!D$16="〇",AF11=1),1,0)</f>
        <v>0</v>
      </c>
      <c r="BA11" s="9">
        <f>IF(AND(経済的アクセス関係!E$16="〇",AG11=1),1,0)</f>
        <v>0</v>
      </c>
    </row>
    <row r="12" spans="1:57" ht="126.75" customHeight="1" x14ac:dyDescent="0.15">
      <c r="A12" s="9">
        <f>IF(AND(SUM(AH12:AS12)&gt;0,SUM(AT12:AX12)&gt;0,SUM(AY12:BA12)&gt;0),COUNTIF($A$1:A11,"&gt;0")+1,0)</f>
        <v>0</v>
      </c>
      <c r="B12" s="6" t="s">
        <v>395</v>
      </c>
      <c r="C12" s="6" t="s">
        <v>38</v>
      </c>
      <c r="D12" s="13" t="s">
        <v>39</v>
      </c>
      <c r="E12" s="13" t="s">
        <v>291</v>
      </c>
      <c r="F12" s="13" t="s">
        <v>40</v>
      </c>
      <c r="G12" s="16" t="s">
        <v>41</v>
      </c>
      <c r="H12" s="34" t="s">
        <v>190</v>
      </c>
      <c r="I12" s="13" t="s">
        <v>42</v>
      </c>
      <c r="J12" s="13" t="s">
        <v>43</v>
      </c>
      <c r="K12" s="6" t="s">
        <v>247</v>
      </c>
      <c r="L12" s="6" t="s">
        <v>311</v>
      </c>
      <c r="M12" s="6" t="s">
        <v>257</v>
      </c>
      <c r="N12" s="152">
        <v>0</v>
      </c>
      <c r="O12" s="152">
        <v>1</v>
      </c>
      <c r="P12" s="152">
        <v>1</v>
      </c>
      <c r="Q12" s="152">
        <v>1</v>
      </c>
      <c r="R12" s="152">
        <v>1</v>
      </c>
      <c r="S12" s="152">
        <v>1</v>
      </c>
      <c r="T12" s="152">
        <v>1</v>
      </c>
      <c r="U12" s="152">
        <v>0</v>
      </c>
      <c r="V12" s="152">
        <v>0</v>
      </c>
      <c r="W12" s="152">
        <v>1</v>
      </c>
      <c r="X12" s="152">
        <v>1</v>
      </c>
      <c r="Y12" s="152">
        <v>1</v>
      </c>
      <c r="Z12" s="150">
        <v>1</v>
      </c>
      <c r="AA12" s="150">
        <v>0</v>
      </c>
      <c r="AB12" s="150">
        <v>0</v>
      </c>
      <c r="AC12" s="150">
        <v>0</v>
      </c>
      <c r="AD12" s="150">
        <v>0</v>
      </c>
      <c r="AE12" s="152">
        <v>1</v>
      </c>
      <c r="AF12" s="152">
        <v>0</v>
      </c>
      <c r="AG12" s="152">
        <v>0</v>
      </c>
      <c r="AH12" s="9">
        <f>IF(AND(経済的アクセス関係!C$8="〇",N12=1),1,0)</f>
        <v>0</v>
      </c>
      <c r="AI12" s="9">
        <f>IF(AND(経済的アクセス関係!D$8="〇",O12=1),1,0)</f>
        <v>0</v>
      </c>
      <c r="AJ12" s="9">
        <f>IF(AND(経済的アクセス関係!E$8="〇",P12=1),1,0)</f>
        <v>0</v>
      </c>
      <c r="AK12" s="9">
        <f>IF(AND(経済的アクセス関係!F$8="〇",Q12=1),1,0)</f>
        <v>0</v>
      </c>
      <c r="AL12" s="9">
        <f>IF(AND(経済的アクセス関係!G$8="〇",R12=1),1,0)</f>
        <v>0</v>
      </c>
      <c r="AM12" s="9">
        <f>IF(AND(経済的アクセス関係!H$8="〇",S12=1),1,0)</f>
        <v>0</v>
      </c>
      <c r="AN12" s="9">
        <f>IF(AND(経済的アクセス関係!C$10="〇",T12=1),1,0)</f>
        <v>0</v>
      </c>
      <c r="AO12" s="9">
        <f>IF(AND(経済的アクセス関係!D$10="〇",U12=1),1,0)</f>
        <v>0</v>
      </c>
      <c r="AP12" s="9">
        <f>IF(AND(経済的アクセス関係!E$10="〇",V12=1),1,0)</f>
        <v>0</v>
      </c>
      <c r="AQ12" s="9">
        <f>IF(AND(経済的アクセス関係!F$10="〇",W12=1),1,0)</f>
        <v>0</v>
      </c>
      <c r="AR12" s="9">
        <f>IF(AND(経済的アクセス関係!G$10="〇",X12=1),1,0)</f>
        <v>0</v>
      </c>
      <c r="AS12" s="9">
        <f>IF(AND(経済的アクセス関係!H$10="〇",Y12=1),1,0)</f>
        <v>0</v>
      </c>
      <c r="AT12" s="9">
        <f>IF(AND(経済的アクセス関係!C$13="〇",Z12=1),1,0)</f>
        <v>0</v>
      </c>
      <c r="AU12" s="9">
        <f>IF(AND(経済的アクセス関係!D$13="〇",AA12=1),1,0)</f>
        <v>0</v>
      </c>
      <c r="AV12" s="9">
        <f>IF(AND(経済的アクセス関係!E$13="〇",AB12=1),1,0)</f>
        <v>0</v>
      </c>
      <c r="AW12" s="9">
        <f>IF(AND(経済的アクセス関係!F$13="〇",AC12=1),1,0)</f>
        <v>0</v>
      </c>
      <c r="AX12" s="9">
        <f>IF(AND(経済的アクセス関係!G$13="〇",AD12=1),1,0)</f>
        <v>0</v>
      </c>
      <c r="AY12" s="9">
        <f>IF(AND(経済的アクセス関係!C$16="〇",AE12=1),1,0)</f>
        <v>0</v>
      </c>
      <c r="AZ12" s="9">
        <f>IF(AND(経済的アクセス関係!D$16="〇",AF12=1),1,0)</f>
        <v>0</v>
      </c>
      <c r="BA12" s="9">
        <f>IF(AND(経済的アクセス関係!E$16="〇",AG12=1),1,0)</f>
        <v>0</v>
      </c>
    </row>
    <row r="13" spans="1:57" ht="126.75" customHeight="1" x14ac:dyDescent="0.15">
      <c r="A13" s="9">
        <f>IF(AND(SUM(AH13:AS13)&gt;0,SUM(AT13:AX13)&gt;0,SUM(AY13:BA13)&gt;0),COUNTIF($A$1:A12,"&gt;0")+1,0)</f>
        <v>0</v>
      </c>
      <c r="B13" s="6" t="s">
        <v>396</v>
      </c>
      <c r="C13" s="6" t="s">
        <v>262</v>
      </c>
      <c r="D13" s="13" t="s">
        <v>44</v>
      </c>
      <c r="E13" s="13" t="s">
        <v>45</v>
      </c>
      <c r="F13" s="13" t="s">
        <v>46</v>
      </c>
      <c r="G13" s="17" t="s">
        <v>26</v>
      </c>
      <c r="H13" s="30" t="s">
        <v>47</v>
      </c>
      <c r="I13" s="13" t="s">
        <v>42</v>
      </c>
      <c r="J13" s="13" t="s">
        <v>43</v>
      </c>
      <c r="K13" s="6" t="s">
        <v>247</v>
      </c>
      <c r="L13" s="6" t="s">
        <v>243</v>
      </c>
      <c r="M13" s="6" t="s">
        <v>206</v>
      </c>
      <c r="N13" s="152">
        <v>1</v>
      </c>
      <c r="O13" s="152">
        <v>0</v>
      </c>
      <c r="P13" s="152">
        <v>0</v>
      </c>
      <c r="Q13" s="152">
        <v>0</v>
      </c>
      <c r="R13" s="152">
        <v>0</v>
      </c>
      <c r="S13" s="152">
        <v>0</v>
      </c>
      <c r="T13" s="152">
        <v>0</v>
      </c>
      <c r="U13" s="152">
        <v>0</v>
      </c>
      <c r="V13" s="152">
        <v>0</v>
      </c>
      <c r="W13" s="152">
        <v>0</v>
      </c>
      <c r="X13" s="152">
        <v>0</v>
      </c>
      <c r="Y13" s="152">
        <v>0</v>
      </c>
      <c r="Z13" s="150">
        <v>0</v>
      </c>
      <c r="AA13" s="150">
        <v>0</v>
      </c>
      <c r="AB13" s="150">
        <v>1</v>
      </c>
      <c r="AC13" s="150">
        <v>0</v>
      </c>
      <c r="AD13" s="150">
        <v>0</v>
      </c>
      <c r="AE13" s="152">
        <v>1</v>
      </c>
      <c r="AF13" s="152">
        <v>0</v>
      </c>
      <c r="AG13" s="152">
        <v>0</v>
      </c>
      <c r="AH13" s="9">
        <f>IF(AND(経済的アクセス関係!C$8="〇",N13=1),1,0)</f>
        <v>0</v>
      </c>
      <c r="AI13" s="9">
        <f>IF(AND(経済的アクセス関係!D$8="〇",O13=1),1,0)</f>
        <v>0</v>
      </c>
      <c r="AJ13" s="9">
        <f>IF(AND(経済的アクセス関係!E$8="〇",P13=1),1,0)</f>
        <v>0</v>
      </c>
      <c r="AK13" s="9">
        <f>IF(AND(経済的アクセス関係!F$8="〇",Q13=1),1,0)</f>
        <v>0</v>
      </c>
      <c r="AL13" s="9">
        <f>IF(AND(経済的アクセス関係!G$8="〇",R13=1),1,0)</f>
        <v>0</v>
      </c>
      <c r="AM13" s="9">
        <f>IF(AND(経済的アクセス関係!H$8="〇",S13=1),1,0)</f>
        <v>0</v>
      </c>
      <c r="AN13" s="9">
        <f>IF(AND(経済的アクセス関係!C$10="〇",T13=1),1,0)</f>
        <v>0</v>
      </c>
      <c r="AO13" s="9">
        <f>IF(AND(経済的アクセス関係!D$10="〇",U13=1),1,0)</f>
        <v>0</v>
      </c>
      <c r="AP13" s="9">
        <f>IF(AND(経済的アクセス関係!E$10="〇",V13=1),1,0)</f>
        <v>0</v>
      </c>
      <c r="AQ13" s="9">
        <f>IF(AND(経済的アクセス関係!F$10="〇",W13=1),1,0)</f>
        <v>0</v>
      </c>
      <c r="AR13" s="9">
        <f>IF(AND(経済的アクセス関係!G$10="〇",X13=1),1,0)</f>
        <v>0</v>
      </c>
      <c r="AS13" s="9">
        <f>IF(AND(経済的アクセス関係!H$10="〇",Y13=1),1,0)</f>
        <v>0</v>
      </c>
      <c r="AT13" s="9">
        <f>IF(AND(経済的アクセス関係!C$13="〇",Z13=1),1,0)</f>
        <v>0</v>
      </c>
      <c r="AU13" s="9">
        <f>IF(AND(経済的アクセス関係!D$13="〇",AA13=1),1,0)</f>
        <v>0</v>
      </c>
      <c r="AV13" s="9">
        <f>IF(AND(経済的アクセス関係!E$13="〇",AB13=1),1,0)</f>
        <v>0</v>
      </c>
      <c r="AW13" s="9">
        <f>IF(AND(経済的アクセス関係!F$13="〇",AC13=1),1,0)</f>
        <v>0</v>
      </c>
      <c r="AX13" s="9">
        <f>IF(AND(経済的アクセス関係!G$13="〇",AD13=1),1,0)</f>
        <v>0</v>
      </c>
      <c r="AY13" s="9">
        <f>IF(AND(経済的アクセス関係!C$16="〇",AE13=1),1,0)</f>
        <v>0</v>
      </c>
      <c r="AZ13" s="9">
        <f>IF(AND(経済的アクセス関係!D$16="〇",AF13=1),1,0)</f>
        <v>0</v>
      </c>
      <c r="BA13" s="9">
        <f>IF(AND(経済的アクセス関係!E$16="〇",AG13=1),1,0)</f>
        <v>0</v>
      </c>
    </row>
    <row r="14" spans="1:57" ht="126.75" customHeight="1" x14ac:dyDescent="0.15">
      <c r="A14" s="9">
        <f>IF(AND(SUM(AH14:AS14)&gt;0,SUM(AT14:AX14)&gt;0,SUM(AY14:BA14)&gt;0),COUNTIF($A$1:A13,"&gt;0")+1,0)</f>
        <v>0</v>
      </c>
      <c r="B14" s="6" t="s">
        <v>383</v>
      </c>
      <c r="C14" s="6" t="s">
        <v>48</v>
      </c>
      <c r="D14" s="18" t="s">
        <v>49</v>
      </c>
      <c r="E14" s="18" t="s">
        <v>50</v>
      </c>
      <c r="F14" s="18" t="s">
        <v>51</v>
      </c>
      <c r="G14" s="19" t="s">
        <v>52</v>
      </c>
      <c r="H14" s="35" t="s">
        <v>190</v>
      </c>
      <c r="I14" s="18" t="s">
        <v>53</v>
      </c>
      <c r="J14" s="18" t="s">
        <v>43</v>
      </c>
      <c r="K14" s="6" t="s">
        <v>246</v>
      </c>
      <c r="L14" s="6" t="s">
        <v>314</v>
      </c>
      <c r="M14" s="6" t="s">
        <v>318</v>
      </c>
      <c r="N14" s="152">
        <v>1</v>
      </c>
      <c r="O14" s="152">
        <v>1</v>
      </c>
      <c r="P14" s="152">
        <v>1</v>
      </c>
      <c r="Q14" s="152">
        <v>1</v>
      </c>
      <c r="R14" s="152">
        <v>1</v>
      </c>
      <c r="S14" s="152">
        <v>1</v>
      </c>
      <c r="T14" s="152">
        <v>1</v>
      </c>
      <c r="U14" s="152">
        <v>0</v>
      </c>
      <c r="V14" s="152">
        <v>0</v>
      </c>
      <c r="W14" s="152">
        <v>1</v>
      </c>
      <c r="X14" s="152">
        <v>1</v>
      </c>
      <c r="Y14" s="152">
        <v>1</v>
      </c>
      <c r="Z14" s="150">
        <v>0</v>
      </c>
      <c r="AA14" s="150">
        <v>1</v>
      </c>
      <c r="AB14" s="150">
        <v>0</v>
      </c>
      <c r="AC14" s="150">
        <v>0</v>
      </c>
      <c r="AD14" s="150">
        <v>0</v>
      </c>
      <c r="AE14" s="152">
        <v>0</v>
      </c>
      <c r="AF14" s="152">
        <v>1</v>
      </c>
      <c r="AG14" s="152">
        <v>0</v>
      </c>
      <c r="AH14" s="9">
        <f>IF(AND(経済的アクセス関係!C$8="〇",N14=1),1,0)</f>
        <v>0</v>
      </c>
      <c r="AI14" s="9">
        <f>IF(AND(経済的アクセス関係!D$8="〇",O14=1),1,0)</f>
        <v>0</v>
      </c>
      <c r="AJ14" s="9">
        <f>IF(AND(経済的アクセス関係!E$8="〇",P14=1),1,0)</f>
        <v>0</v>
      </c>
      <c r="AK14" s="9">
        <f>IF(AND(経済的アクセス関係!F$8="〇",Q14=1),1,0)</f>
        <v>0</v>
      </c>
      <c r="AL14" s="9">
        <f>IF(AND(経済的アクセス関係!G$8="〇",R14=1),1,0)</f>
        <v>0</v>
      </c>
      <c r="AM14" s="9">
        <f>IF(AND(経済的アクセス関係!H$8="〇",S14=1),1,0)</f>
        <v>0</v>
      </c>
      <c r="AN14" s="9">
        <f>IF(AND(経済的アクセス関係!C$10="〇",T14=1),1,0)</f>
        <v>0</v>
      </c>
      <c r="AO14" s="9">
        <f>IF(AND(経済的アクセス関係!D$10="〇",U14=1),1,0)</f>
        <v>0</v>
      </c>
      <c r="AP14" s="9">
        <f>IF(AND(経済的アクセス関係!E$10="〇",V14=1),1,0)</f>
        <v>0</v>
      </c>
      <c r="AQ14" s="9">
        <f>IF(AND(経済的アクセス関係!F$10="〇",W14=1),1,0)</f>
        <v>0</v>
      </c>
      <c r="AR14" s="9">
        <f>IF(AND(経済的アクセス関係!G$10="〇",X14=1),1,0)</f>
        <v>0</v>
      </c>
      <c r="AS14" s="9">
        <f>IF(AND(経済的アクセス関係!H$10="〇",Y14=1),1,0)</f>
        <v>0</v>
      </c>
      <c r="AT14" s="9">
        <f>IF(AND(経済的アクセス関係!C$13="〇",Z14=1),1,0)</f>
        <v>0</v>
      </c>
      <c r="AU14" s="9">
        <f>IF(AND(経済的アクセス関係!D$13="〇",AA14=1),1,0)</f>
        <v>0</v>
      </c>
      <c r="AV14" s="9">
        <f>IF(AND(経済的アクセス関係!E$13="〇",AB14=1),1,0)</f>
        <v>0</v>
      </c>
      <c r="AW14" s="9">
        <f>IF(AND(経済的アクセス関係!F$13="〇",AC14=1),1,0)</f>
        <v>0</v>
      </c>
      <c r="AX14" s="9">
        <f>IF(AND(経済的アクセス関係!G$13="〇",AD14=1),1,0)</f>
        <v>0</v>
      </c>
      <c r="AY14" s="9">
        <f>IF(AND(経済的アクセス関係!C$16="〇",AE14=1),1,0)</f>
        <v>0</v>
      </c>
      <c r="AZ14" s="9">
        <f>IF(AND(経済的アクセス関係!D$16="〇",AF14=1),1,0)</f>
        <v>0</v>
      </c>
      <c r="BA14" s="9">
        <f>IF(AND(経済的アクセス関係!E$16="〇",AG14=1),1,0)</f>
        <v>0</v>
      </c>
    </row>
    <row r="15" spans="1:57" s="40" customFormat="1" ht="126.75" customHeight="1" x14ac:dyDescent="0.15">
      <c r="A15" s="71"/>
      <c r="B15" s="32" t="s">
        <v>57</v>
      </c>
      <c r="C15" s="32" t="s">
        <v>292</v>
      </c>
      <c r="D15" s="72" t="s">
        <v>54</v>
      </c>
      <c r="E15" s="72" t="s">
        <v>55</v>
      </c>
      <c r="F15" s="72" t="s">
        <v>56</v>
      </c>
      <c r="G15" s="73" t="s">
        <v>56</v>
      </c>
      <c r="H15" s="74" t="s">
        <v>191</v>
      </c>
      <c r="I15" s="72" t="s">
        <v>58</v>
      </c>
      <c r="J15" s="72" t="s">
        <v>59</v>
      </c>
      <c r="K15" s="32"/>
      <c r="L15" s="32"/>
      <c r="M15" s="32"/>
      <c r="N15" s="153"/>
      <c r="O15" s="153"/>
      <c r="P15" s="153"/>
      <c r="Q15" s="153"/>
      <c r="R15" s="153"/>
      <c r="S15" s="153"/>
      <c r="T15" s="153"/>
      <c r="U15" s="153"/>
      <c r="V15" s="153"/>
      <c r="W15" s="153"/>
      <c r="X15" s="153"/>
      <c r="Y15" s="153"/>
      <c r="Z15" s="153"/>
      <c r="AA15" s="153"/>
      <c r="AB15" s="153"/>
      <c r="AC15" s="153"/>
      <c r="AD15" s="153"/>
      <c r="AE15" s="153"/>
      <c r="AF15" s="153"/>
      <c r="AG15" s="153"/>
      <c r="AH15" s="71">
        <f>IF(AND(経済的アクセス関係!C$8="〇",N15=1),1,0)</f>
        <v>0</v>
      </c>
      <c r="AI15" s="71">
        <f>IF(AND(経済的アクセス関係!D$8="〇",O15=1),1,0)</f>
        <v>0</v>
      </c>
      <c r="AJ15" s="71">
        <f>IF(AND(経済的アクセス関係!E$8="〇",P15=1),1,0)</f>
        <v>0</v>
      </c>
      <c r="AK15" s="71">
        <f>IF(AND(経済的アクセス関係!F$8="〇",Q15=1),1,0)</f>
        <v>0</v>
      </c>
      <c r="AL15" s="71">
        <f>IF(AND(経済的アクセス関係!G$8="〇",R15=1),1,0)</f>
        <v>0</v>
      </c>
      <c r="AM15" s="71">
        <f>IF(AND(経済的アクセス関係!H$8="〇",S15=1),1,0)</f>
        <v>0</v>
      </c>
      <c r="AN15" s="71">
        <f>IF(AND(経済的アクセス関係!C$10="〇",T15=1),1,0)</f>
        <v>0</v>
      </c>
      <c r="AO15" s="71">
        <f>IF(AND(経済的アクセス関係!D$10="〇",U15=1),1,0)</f>
        <v>0</v>
      </c>
      <c r="AP15" s="71">
        <f>IF(AND(経済的アクセス関係!E$10="〇",V15=1),1,0)</f>
        <v>0</v>
      </c>
      <c r="AQ15" s="71">
        <f>IF(AND(経済的アクセス関係!F$10="〇",W15=1),1,0)</f>
        <v>0</v>
      </c>
      <c r="AR15" s="71">
        <f>IF(AND(経済的アクセス関係!G$10="〇",X15=1),1,0)</f>
        <v>0</v>
      </c>
      <c r="AS15" s="9">
        <f>IF(AND(経済的アクセス関係!H$10="〇",Y15=1),1,0)</f>
        <v>0</v>
      </c>
      <c r="AT15" s="71">
        <f>IF(AND(経済的アクセス関係!C$13="〇",Z15=1),1,0)</f>
        <v>0</v>
      </c>
      <c r="AU15" s="71">
        <f>IF(AND(経済的アクセス関係!D$13="〇",AA15=1),1,0)</f>
        <v>0</v>
      </c>
      <c r="AV15" s="71">
        <f>IF(AND(経済的アクセス関係!E$13="〇",AB15=1),1,0)</f>
        <v>0</v>
      </c>
      <c r="AW15" s="71">
        <f>IF(AND(経済的アクセス関係!F$13="〇",AC15=1),1,0)</f>
        <v>0</v>
      </c>
      <c r="AX15" s="71">
        <f>IF(AND(経済的アクセス関係!G$13="〇",AD15=1),1,0)</f>
        <v>0</v>
      </c>
      <c r="AY15" s="71">
        <f>IF(AND(経済的アクセス関係!C$16="〇",AE15=1),1,0)</f>
        <v>0</v>
      </c>
      <c r="AZ15" s="71">
        <f>IF(AND(経済的アクセス関係!D$16="〇",AF15=1),1,0)</f>
        <v>0</v>
      </c>
      <c r="BA15" s="71">
        <f>IF(AND(経済的アクセス関係!E$16="〇",AG15=1),1,0)</f>
        <v>0</v>
      </c>
    </row>
    <row r="16" spans="1:57" ht="126.75" customHeight="1" x14ac:dyDescent="0.15">
      <c r="A16" s="9">
        <f>IF(AND(SUM(AH16:AS16)&gt;0,SUM(AT16:AX16)&gt;0,SUM(AY16:BA16)&gt;0),COUNTIF($A$1:A14,"&gt;0")+1,0)</f>
        <v>0</v>
      </c>
      <c r="B16" s="6" t="s">
        <v>384</v>
      </c>
      <c r="C16" s="6" t="s">
        <v>60</v>
      </c>
      <c r="D16" s="13" t="s">
        <v>61</v>
      </c>
      <c r="E16" s="13" t="s">
        <v>62</v>
      </c>
      <c r="F16" s="13" t="s">
        <v>63</v>
      </c>
      <c r="G16" s="16" t="s">
        <v>64</v>
      </c>
      <c r="H16" s="30" t="s">
        <v>305</v>
      </c>
      <c r="I16" s="6" t="s">
        <v>306</v>
      </c>
      <c r="J16" s="13" t="s">
        <v>65</v>
      </c>
      <c r="K16" s="6" t="s">
        <v>246</v>
      </c>
      <c r="L16" s="6" t="s">
        <v>243</v>
      </c>
      <c r="M16" s="6" t="s">
        <v>319</v>
      </c>
      <c r="N16" s="152">
        <v>0</v>
      </c>
      <c r="O16" s="152">
        <v>1</v>
      </c>
      <c r="P16" s="152">
        <v>1</v>
      </c>
      <c r="Q16" s="152">
        <v>0</v>
      </c>
      <c r="R16" s="152">
        <v>1</v>
      </c>
      <c r="S16" s="152">
        <v>1</v>
      </c>
      <c r="T16" s="152">
        <v>1</v>
      </c>
      <c r="U16" s="152">
        <v>0</v>
      </c>
      <c r="V16" s="152">
        <v>0</v>
      </c>
      <c r="W16" s="152">
        <v>1</v>
      </c>
      <c r="X16" s="152">
        <v>1</v>
      </c>
      <c r="Y16" s="152">
        <v>1</v>
      </c>
      <c r="Z16" s="150">
        <v>0</v>
      </c>
      <c r="AA16" s="150">
        <v>0</v>
      </c>
      <c r="AB16" s="150">
        <v>1</v>
      </c>
      <c r="AC16" s="150">
        <v>0</v>
      </c>
      <c r="AD16" s="150">
        <v>0</v>
      </c>
      <c r="AE16" s="152">
        <v>0</v>
      </c>
      <c r="AF16" s="152">
        <v>1</v>
      </c>
      <c r="AG16" s="152">
        <v>0</v>
      </c>
      <c r="AH16" s="9">
        <f>IF(AND(経済的アクセス関係!C$8="〇",N16=1),1,0)</f>
        <v>0</v>
      </c>
      <c r="AI16" s="9">
        <f>IF(AND(経済的アクセス関係!D$8="〇",O16=1),1,0)</f>
        <v>0</v>
      </c>
      <c r="AJ16" s="9">
        <f>IF(AND(経済的アクセス関係!E$8="〇",P16=1),1,0)</f>
        <v>0</v>
      </c>
      <c r="AK16" s="9">
        <f>IF(AND(経済的アクセス関係!F$8="〇",Q16=1),1,0)</f>
        <v>0</v>
      </c>
      <c r="AL16" s="9">
        <f>IF(AND(経済的アクセス関係!G$8="〇",R16=1),1,0)</f>
        <v>0</v>
      </c>
      <c r="AM16" s="9">
        <f>IF(AND(経済的アクセス関係!H$8="〇",S16=1),1,0)</f>
        <v>0</v>
      </c>
      <c r="AN16" s="9">
        <f>IF(AND(経済的アクセス関係!C$10="〇",T16=1),1,0)</f>
        <v>0</v>
      </c>
      <c r="AO16" s="9">
        <f>IF(AND(経済的アクセス関係!D$10="〇",U16=1),1,0)</f>
        <v>0</v>
      </c>
      <c r="AP16" s="9">
        <f>IF(AND(経済的アクセス関係!E$10="〇",V16=1),1,0)</f>
        <v>0</v>
      </c>
      <c r="AQ16" s="9">
        <f>IF(AND(経済的アクセス関係!F$10="〇",W16=1),1,0)</f>
        <v>0</v>
      </c>
      <c r="AR16" s="9">
        <f>IF(AND(経済的アクセス関係!G$10="〇",X16=1),1,0)</f>
        <v>0</v>
      </c>
      <c r="AS16" s="9">
        <f>IF(AND(経済的アクセス関係!H$10="〇",Y16=1),1,0)</f>
        <v>0</v>
      </c>
      <c r="AT16" s="9">
        <f>IF(AND(経済的アクセス関係!C$13="〇",Z16=1),1,0)</f>
        <v>0</v>
      </c>
      <c r="AU16" s="9">
        <f>IF(AND(経済的アクセス関係!D$13="〇",AA16=1),1,0)</f>
        <v>0</v>
      </c>
      <c r="AV16" s="9">
        <f>IF(AND(経済的アクセス関係!E$13="〇",AB16=1),1,0)</f>
        <v>0</v>
      </c>
      <c r="AW16" s="9">
        <f>IF(AND(経済的アクセス関係!F$13="〇",AC16=1),1,0)</f>
        <v>0</v>
      </c>
      <c r="AX16" s="9">
        <f>IF(AND(経済的アクセス関係!G$13="〇",AD16=1),1,0)</f>
        <v>0</v>
      </c>
      <c r="AY16" s="9">
        <f>IF(AND(経済的アクセス関係!C$16="〇",AE16=1),1,0)</f>
        <v>0</v>
      </c>
      <c r="AZ16" s="9">
        <f>IF(AND(経済的アクセス関係!D$16="〇",AF16=1),1,0)</f>
        <v>0</v>
      </c>
      <c r="BA16" s="9">
        <f>IF(AND(経済的アクセス関係!E$16="〇",AG16=1),1,0)</f>
        <v>0</v>
      </c>
    </row>
    <row r="17" spans="1:53" ht="126.75" customHeight="1" x14ac:dyDescent="0.15">
      <c r="A17" s="9">
        <f>IF(AND(SUM(AH17:AS17)&gt;0,SUM(AT17:AX17)&gt;0,SUM(AY17:BA17)&gt;0),COUNTIF($A$1:A16,"&gt;0")+1,0)</f>
        <v>0</v>
      </c>
      <c r="B17" s="6" t="s">
        <v>385</v>
      </c>
      <c r="C17" s="6" t="s">
        <v>66</v>
      </c>
      <c r="D17" s="18" t="s">
        <v>67</v>
      </c>
      <c r="E17" s="18" t="s">
        <v>68</v>
      </c>
      <c r="F17" s="18" t="s">
        <v>69</v>
      </c>
      <c r="G17" s="19" t="s">
        <v>70</v>
      </c>
      <c r="H17" s="31" t="s">
        <v>71</v>
      </c>
      <c r="I17" s="6" t="s">
        <v>306</v>
      </c>
      <c r="J17" s="18" t="s">
        <v>72</v>
      </c>
      <c r="K17" s="6" t="s">
        <v>246</v>
      </c>
      <c r="L17" s="6" t="s">
        <v>243</v>
      </c>
      <c r="M17" s="6" t="s">
        <v>320</v>
      </c>
      <c r="N17" s="152">
        <v>1</v>
      </c>
      <c r="O17" s="152">
        <v>1</v>
      </c>
      <c r="P17" s="152">
        <v>1</v>
      </c>
      <c r="Q17" s="152">
        <v>0</v>
      </c>
      <c r="R17" s="152">
        <v>1</v>
      </c>
      <c r="S17" s="152">
        <v>1</v>
      </c>
      <c r="T17" s="152">
        <v>1</v>
      </c>
      <c r="U17" s="152">
        <v>0</v>
      </c>
      <c r="V17" s="152">
        <v>0</v>
      </c>
      <c r="W17" s="152">
        <v>1</v>
      </c>
      <c r="X17" s="152">
        <v>1</v>
      </c>
      <c r="Y17" s="152">
        <v>1</v>
      </c>
      <c r="Z17" s="150">
        <v>0</v>
      </c>
      <c r="AA17" s="150">
        <v>0</v>
      </c>
      <c r="AB17" s="150">
        <v>1</v>
      </c>
      <c r="AC17" s="150">
        <v>0</v>
      </c>
      <c r="AD17" s="150">
        <v>0</v>
      </c>
      <c r="AE17" s="152">
        <v>0</v>
      </c>
      <c r="AF17" s="152">
        <v>1</v>
      </c>
      <c r="AG17" s="152">
        <v>0</v>
      </c>
      <c r="AH17" s="9">
        <f>IF(AND(経済的アクセス関係!C$8="〇",N17=1),1,0)</f>
        <v>0</v>
      </c>
      <c r="AI17" s="9">
        <f>IF(AND(経済的アクセス関係!D$8="〇",O17=1),1,0)</f>
        <v>0</v>
      </c>
      <c r="AJ17" s="9">
        <f>IF(AND(経済的アクセス関係!E$8="〇",P17=1),1,0)</f>
        <v>0</v>
      </c>
      <c r="AK17" s="9">
        <f>IF(AND(経済的アクセス関係!F$8="〇",Q17=1),1,0)</f>
        <v>0</v>
      </c>
      <c r="AL17" s="9">
        <f>IF(AND(経済的アクセス関係!G$8="〇",R17=1),1,0)</f>
        <v>0</v>
      </c>
      <c r="AM17" s="9">
        <f>IF(AND(経済的アクセス関係!H$8="〇",S17=1),1,0)</f>
        <v>0</v>
      </c>
      <c r="AN17" s="9">
        <f>IF(AND(経済的アクセス関係!C$10="〇",T17=1),1,0)</f>
        <v>0</v>
      </c>
      <c r="AO17" s="9">
        <f>IF(AND(経済的アクセス関係!D$10="〇",U17=1),1,0)</f>
        <v>0</v>
      </c>
      <c r="AP17" s="9">
        <f>IF(AND(経済的アクセス関係!E$10="〇",V17=1),1,0)</f>
        <v>0</v>
      </c>
      <c r="AQ17" s="9">
        <f>IF(AND(経済的アクセス関係!F$10="〇",W17=1),1,0)</f>
        <v>0</v>
      </c>
      <c r="AR17" s="9">
        <f>IF(AND(経済的アクセス関係!G$10="〇",X17=1),1,0)</f>
        <v>0</v>
      </c>
      <c r="AS17" s="9">
        <f>IF(AND(経済的アクセス関係!H$10="〇",Y17=1),1,0)</f>
        <v>0</v>
      </c>
      <c r="AT17" s="9">
        <f>IF(AND(経済的アクセス関係!C$13="〇",Z17=1),1,0)</f>
        <v>0</v>
      </c>
      <c r="AU17" s="9">
        <f>IF(AND(経済的アクセス関係!D$13="〇",AA17=1),1,0)</f>
        <v>0</v>
      </c>
      <c r="AV17" s="9">
        <f>IF(AND(経済的アクセス関係!E$13="〇",AB17=1),1,0)</f>
        <v>0</v>
      </c>
      <c r="AW17" s="9">
        <f>IF(AND(経済的アクセス関係!F$13="〇",AC17=1),1,0)</f>
        <v>0</v>
      </c>
      <c r="AX17" s="9">
        <f>IF(AND(経済的アクセス関係!G$13="〇",AD17=1),1,0)</f>
        <v>0</v>
      </c>
      <c r="AY17" s="9">
        <f>IF(AND(経済的アクセス関係!C$16="〇",AE17=1),1,0)</f>
        <v>0</v>
      </c>
      <c r="AZ17" s="9">
        <f>IF(AND(経済的アクセス関係!D$16="〇",AF17=1),1,0)</f>
        <v>0</v>
      </c>
      <c r="BA17" s="9">
        <f>IF(AND(経済的アクセス関係!E$16="〇",AG17=1),1,0)</f>
        <v>0</v>
      </c>
    </row>
    <row r="18" spans="1:53" ht="126.75" customHeight="1" x14ac:dyDescent="0.15">
      <c r="A18" s="9">
        <f>IF(AND(SUM(AH18:AS18)&gt;0,SUM(AT18:AX18)&gt;0,SUM(AY18:BA18)&gt;0),COUNTIF($A$1:A17,"&gt;0")+1,0)</f>
        <v>0</v>
      </c>
      <c r="B18" s="6" t="s">
        <v>397</v>
      </c>
      <c r="C18" s="6" t="s">
        <v>263</v>
      </c>
      <c r="D18" s="13" t="s">
        <v>73</v>
      </c>
      <c r="E18" s="13" t="s">
        <v>74</v>
      </c>
      <c r="F18" s="13" t="s">
        <v>75</v>
      </c>
      <c r="G18" s="16" t="s">
        <v>76</v>
      </c>
      <c r="H18" s="13" t="s">
        <v>77</v>
      </c>
      <c r="I18" s="6" t="s">
        <v>307</v>
      </c>
      <c r="J18" s="6" t="s">
        <v>78</v>
      </c>
      <c r="K18" s="6" t="s">
        <v>247</v>
      </c>
      <c r="L18" s="6" t="s">
        <v>243</v>
      </c>
      <c r="M18" s="6" t="s">
        <v>320</v>
      </c>
      <c r="N18" s="152">
        <v>1</v>
      </c>
      <c r="O18" s="152">
        <v>1</v>
      </c>
      <c r="P18" s="152">
        <v>1</v>
      </c>
      <c r="Q18" s="152">
        <v>0</v>
      </c>
      <c r="R18" s="152">
        <v>1</v>
      </c>
      <c r="S18" s="152">
        <v>1</v>
      </c>
      <c r="T18" s="152">
        <v>1</v>
      </c>
      <c r="U18" s="152">
        <v>0</v>
      </c>
      <c r="V18" s="152">
        <v>0</v>
      </c>
      <c r="W18" s="152">
        <v>1</v>
      </c>
      <c r="X18" s="152">
        <v>1</v>
      </c>
      <c r="Y18" s="152">
        <v>1</v>
      </c>
      <c r="Z18" s="150">
        <v>0</v>
      </c>
      <c r="AA18" s="150">
        <v>0</v>
      </c>
      <c r="AB18" s="150">
        <v>1</v>
      </c>
      <c r="AC18" s="150">
        <v>0</v>
      </c>
      <c r="AD18" s="150">
        <v>0</v>
      </c>
      <c r="AE18" s="152">
        <v>1</v>
      </c>
      <c r="AF18" s="152">
        <v>0</v>
      </c>
      <c r="AG18" s="152">
        <v>0</v>
      </c>
      <c r="AH18" s="9">
        <f>IF(AND(経済的アクセス関係!C$8="〇",N18=1),1,0)</f>
        <v>0</v>
      </c>
      <c r="AI18" s="9">
        <f>IF(AND(経済的アクセス関係!D$8="〇",O18=1),1,0)</f>
        <v>0</v>
      </c>
      <c r="AJ18" s="9">
        <f>IF(AND(経済的アクセス関係!E$8="〇",P18=1),1,0)</f>
        <v>0</v>
      </c>
      <c r="AK18" s="9">
        <f>IF(AND(経済的アクセス関係!F$8="〇",Q18=1),1,0)</f>
        <v>0</v>
      </c>
      <c r="AL18" s="9">
        <f>IF(AND(経済的アクセス関係!G$8="〇",R18=1),1,0)</f>
        <v>0</v>
      </c>
      <c r="AM18" s="9">
        <f>IF(AND(経済的アクセス関係!H$8="〇",S18=1),1,0)</f>
        <v>0</v>
      </c>
      <c r="AN18" s="9">
        <f>IF(AND(経済的アクセス関係!C$10="〇",T18=1),1,0)</f>
        <v>0</v>
      </c>
      <c r="AO18" s="9">
        <f>IF(AND(経済的アクセス関係!D$10="〇",U18=1),1,0)</f>
        <v>0</v>
      </c>
      <c r="AP18" s="9">
        <f>IF(AND(経済的アクセス関係!E$10="〇",V18=1),1,0)</f>
        <v>0</v>
      </c>
      <c r="AQ18" s="9">
        <f>IF(AND(経済的アクセス関係!F$10="〇",W18=1),1,0)</f>
        <v>0</v>
      </c>
      <c r="AR18" s="9">
        <f>IF(AND(経済的アクセス関係!G$10="〇",X18=1),1,0)</f>
        <v>0</v>
      </c>
      <c r="AS18" s="9">
        <f>IF(AND(経済的アクセス関係!H$10="〇",Y18=1),1,0)</f>
        <v>0</v>
      </c>
      <c r="AT18" s="9">
        <f>IF(AND(経済的アクセス関係!C$13="〇",Z18=1),1,0)</f>
        <v>0</v>
      </c>
      <c r="AU18" s="9">
        <f>IF(AND(経済的アクセス関係!D$13="〇",AA18=1),1,0)</f>
        <v>0</v>
      </c>
      <c r="AV18" s="9">
        <f>IF(AND(経済的アクセス関係!E$13="〇",AB18=1),1,0)</f>
        <v>0</v>
      </c>
      <c r="AW18" s="9">
        <f>IF(AND(経済的アクセス関係!F$13="〇",AC18=1),1,0)</f>
        <v>0</v>
      </c>
      <c r="AX18" s="9">
        <f>IF(AND(経済的アクセス関係!G$13="〇",AD18=1),1,0)</f>
        <v>0</v>
      </c>
      <c r="AY18" s="9">
        <f>IF(AND(経済的アクセス関係!C$16="〇",AE18=1),1,0)</f>
        <v>0</v>
      </c>
      <c r="AZ18" s="9">
        <f>IF(AND(経済的アクセス関係!D$16="〇",AF18=1),1,0)</f>
        <v>0</v>
      </c>
      <c r="BA18" s="9">
        <f>IF(AND(経済的アクセス関係!E$16="〇",AG18=1),1,0)</f>
        <v>0</v>
      </c>
    </row>
    <row r="19" spans="1:53" ht="126.75" customHeight="1" x14ac:dyDescent="0.15">
      <c r="A19" s="9">
        <f>IF(AND(SUM(AH19:AS19)&gt;0,SUM(AT19:AX19)&gt;0,SUM(AY19:BA19)&gt;0),COUNTIF($A$1:A18,"&gt;0")+1,0)</f>
        <v>0</v>
      </c>
      <c r="B19" s="6" t="s">
        <v>386</v>
      </c>
      <c r="C19" s="6" t="s">
        <v>264</v>
      </c>
      <c r="D19" s="20" t="s">
        <v>293</v>
      </c>
      <c r="E19" s="20" t="s">
        <v>294</v>
      </c>
      <c r="F19" s="20" t="s">
        <v>295</v>
      </c>
      <c r="G19" s="21" t="s">
        <v>296</v>
      </c>
      <c r="H19" s="6" t="s">
        <v>77</v>
      </c>
      <c r="I19" s="6" t="s">
        <v>307</v>
      </c>
      <c r="J19" s="6" t="s">
        <v>78</v>
      </c>
      <c r="K19" s="6" t="s">
        <v>246</v>
      </c>
      <c r="L19" s="6" t="s">
        <v>243</v>
      </c>
      <c r="M19" s="6" t="s">
        <v>320</v>
      </c>
      <c r="N19" s="152">
        <v>1</v>
      </c>
      <c r="O19" s="152">
        <v>1</v>
      </c>
      <c r="P19" s="152">
        <v>1</v>
      </c>
      <c r="Q19" s="152">
        <v>0</v>
      </c>
      <c r="R19" s="152">
        <v>1</v>
      </c>
      <c r="S19" s="152">
        <v>1</v>
      </c>
      <c r="T19" s="152">
        <v>1</v>
      </c>
      <c r="U19" s="152">
        <v>0</v>
      </c>
      <c r="V19" s="152">
        <v>0</v>
      </c>
      <c r="W19" s="152">
        <v>1</v>
      </c>
      <c r="X19" s="152">
        <v>1</v>
      </c>
      <c r="Y19" s="152">
        <v>1</v>
      </c>
      <c r="Z19" s="150">
        <v>0</v>
      </c>
      <c r="AA19" s="150">
        <v>0</v>
      </c>
      <c r="AB19" s="150">
        <v>1</v>
      </c>
      <c r="AC19" s="150">
        <v>0</v>
      </c>
      <c r="AD19" s="150">
        <v>0</v>
      </c>
      <c r="AE19" s="152">
        <v>0</v>
      </c>
      <c r="AF19" s="152">
        <v>1</v>
      </c>
      <c r="AG19" s="152">
        <v>0</v>
      </c>
      <c r="AH19" s="9">
        <f>IF(AND(経済的アクセス関係!C$8="〇",N19=1),1,0)</f>
        <v>0</v>
      </c>
      <c r="AI19" s="9">
        <f>IF(AND(経済的アクセス関係!D$8="〇",O19=1),1,0)</f>
        <v>0</v>
      </c>
      <c r="AJ19" s="9">
        <f>IF(AND(経済的アクセス関係!E$8="〇",P19=1),1,0)</f>
        <v>0</v>
      </c>
      <c r="AK19" s="9">
        <f>IF(AND(経済的アクセス関係!F$8="〇",Q19=1),1,0)</f>
        <v>0</v>
      </c>
      <c r="AL19" s="9">
        <f>IF(AND(経済的アクセス関係!G$8="〇",R19=1),1,0)</f>
        <v>0</v>
      </c>
      <c r="AM19" s="9">
        <f>IF(AND(経済的アクセス関係!H$8="〇",S19=1),1,0)</f>
        <v>0</v>
      </c>
      <c r="AN19" s="9">
        <f>IF(AND(経済的アクセス関係!C$10="〇",T19=1),1,0)</f>
        <v>0</v>
      </c>
      <c r="AO19" s="9">
        <f>IF(AND(経済的アクセス関係!D$10="〇",U19=1),1,0)</f>
        <v>0</v>
      </c>
      <c r="AP19" s="9">
        <f>IF(AND(経済的アクセス関係!E$10="〇",V19=1),1,0)</f>
        <v>0</v>
      </c>
      <c r="AQ19" s="9">
        <f>IF(AND(経済的アクセス関係!F$10="〇",W19=1),1,0)</f>
        <v>0</v>
      </c>
      <c r="AR19" s="9">
        <f>IF(AND(経済的アクセス関係!G$10="〇",X19=1),1,0)</f>
        <v>0</v>
      </c>
      <c r="AS19" s="9">
        <f>IF(AND(経済的アクセス関係!H$10="〇",Y19=1),1,0)</f>
        <v>0</v>
      </c>
      <c r="AT19" s="9">
        <f>IF(AND(経済的アクセス関係!C$13="〇",Z19=1),1,0)</f>
        <v>0</v>
      </c>
      <c r="AU19" s="9">
        <f>IF(AND(経済的アクセス関係!D$13="〇",AA19=1),1,0)</f>
        <v>0</v>
      </c>
      <c r="AV19" s="9">
        <f>IF(AND(経済的アクセス関係!E$13="〇",AB19=1),1,0)</f>
        <v>0</v>
      </c>
      <c r="AW19" s="9">
        <f>IF(AND(経済的アクセス関係!F$13="〇",AC19=1),1,0)</f>
        <v>0</v>
      </c>
      <c r="AX19" s="9">
        <f>IF(AND(経済的アクセス関係!G$13="〇",AD19=1),1,0)</f>
        <v>0</v>
      </c>
      <c r="AY19" s="9">
        <f>IF(AND(経済的アクセス関係!C$16="〇",AE19=1),1,0)</f>
        <v>0</v>
      </c>
      <c r="AZ19" s="9">
        <f>IF(AND(経済的アクセス関係!D$16="〇",AF19=1),1,0)</f>
        <v>0</v>
      </c>
      <c r="BA19" s="9">
        <f>IF(AND(経済的アクセス関係!E$16="〇",AG19=1),1,0)</f>
        <v>0</v>
      </c>
    </row>
    <row r="20" spans="1:53" ht="126.75" customHeight="1" x14ac:dyDescent="0.15">
      <c r="A20" s="9">
        <f>IF(AND(SUM(AH20:AS20)&gt;0,SUM(AT20:AX20)&gt;0,SUM(AY20:BA20)&gt;0),COUNTIF($A$1:A19,"&gt;0")+1,0)</f>
        <v>0</v>
      </c>
      <c r="B20" s="6" t="s">
        <v>386</v>
      </c>
      <c r="C20" s="6" t="s">
        <v>265</v>
      </c>
      <c r="D20" s="18" t="s">
        <v>297</v>
      </c>
      <c r="E20" s="18" t="s">
        <v>298</v>
      </c>
      <c r="F20" s="18" t="s">
        <v>295</v>
      </c>
      <c r="G20" s="19" t="s">
        <v>299</v>
      </c>
      <c r="H20" s="6" t="s">
        <v>77</v>
      </c>
      <c r="I20" s="6" t="s">
        <v>307</v>
      </c>
      <c r="J20" s="6" t="s">
        <v>78</v>
      </c>
      <c r="K20" s="6" t="s">
        <v>246</v>
      </c>
      <c r="L20" s="6" t="s">
        <v>243</v>
      </c>
      <c r="M20" s="6" t="s">
        <v>320</v>
      </c>
      <c r="N20" s="152">
        <v>1</v>
      </c>
      <c r="O20" s="152">
        <v>1</v>
      </c>
      <c r="P20" s="152">
        <v>1</v>
      </c>
      <c r="Q20" s="152">
        <v>0</v>
      </c>
      <c r="R20" s="152">
        <v>1</v>
      </c>
      <c r="S20" s="152">
        <v>1</v>
      </c>
      <c r="T20" s="152">
        <v>1</v>
      </c>
      <c r="U20" s="152">
        <v>0</v>
      </c>
      <c r="V20" s="152">
        <v>0</v>
      </c>
      <c r="W20" s="152">
        <v>1</v>
      </c>
      <c r="X20" s="152">
        <v>1</v>
      </c>
      <c r="Y20" s="152">
        <v>1</v>
      </c>
      <c r="Z20" s="150">
        <v>0</v>
      </c>
      <c r="AA20" s="150">
        <v>0</v>
      </c>
      <c r="AB20" s="150">
        <v>1</v>
      </c>
      <c r="AC20" s="150">
        <v>0</v>
      </c>
      <c r="AD20" s="150">
        <v>0</v>
      </c>
      <c r="AE20" s="152">
        <v>0</v>
      </c>
      <c r="AF20" s="152">
        <v>1</v>
      </c>
      <c r="AG20" s="152">
        <v>0</v>
      </c>
      <c r="AH20" s="9">
        <f>IF(AND(経済的アクセス関係!C$8="〇",N20=1),1,0)</f>
        <v>0</v>
      </c>
      <c r="AI20" s="9">
        <f>IF(AND(経済的アクセス関係!D$8="〇",O20=1),1,0)</f>
        <v>0</v>
      </c>
      <c r="AJ20" s="9">
        <f>IF(AND(経済的アクセス関係!E$8="〇",P20=1),1,0)</f>
        <v>0</v>
      </c>
      <c r="AK20" s="9">
        <f>IF(AND(経済的アクセス関係!F$8="〇",Q20=1),1,0)</f>
        <v>0</v>
      </c>
      <c r="AL20" s="9">
        <f>IF(AND(経済的アクセス関係!G$8="〇",R20=1),1,0)</f>
        <v>0</v>
      </c>
      <c r="AM20" s="9">
        <f>IF(AND(経済的アクセス関係!H$8="〇",S20=1),1,0)</f>
        <v>0</v>
      </c>
      <c r="AN20" s="9">
        <f>IF(AND(経済的アクセス関係!C$10="〇",T20=1),1,0)</f>
        <v>0</v>
      </c>
      <c r="AO20" s="9">
        <f>IF(AND(経済的アクセス関係!D$10="〇",U20=1),1,0)</f>
        <v>0</v>
      </c>
      <c r="AP20" s="9">
        <f>IF(AND(経済的アクセス関係!E$10="〇",V20=1),1,0)</f>
        <v>0</v>
      </c>
      <c r="AQ20" s="9">
        <f>IF(AND(経済的アクセス関係!F$10="〇",W20=1),1,0)</f>
        <v>0</v>
      </c>
      <c r="AR20" s="9">
        <f>IF(AND(経済的アクセス関係!G$10="〇",X20=1),1,0)</f>
        <v>0</v>
      </c>
      <c r="AS20" s="9">
        <f>IF(AND(経済的アクセス関係!H$10="〇",Y20=1),1,0)</f>
        <v>0</v>
      </c>
      <c r="AT20" s="9">
        <f>IF(AND(経済的アクセス関係!C$13="〇",Z20=1),1,0)</f>
        <v>0</v>
      </c>
      <c r="AU20" s="9">
        <f>IF(AND(経済的アクセス関係!D$13="〇",AA20=1),1,0)</f>
        <v>0</v>
      </c>
      <c r="AV20" s="9">
        <f>IF(AND(経済的アクセス関係!E$13="〇",AB20=1),1,0)</f>
        <v>0</v>
      </c>
      <c r="AW20" s="9">
        <f>IF(AND(経済的アクセス関係!F$13="〇",AC20=1),1,0)</f>
        <v>0</v>
      </c>
      <c r="AX20" s="9">
        <f>IF(AND(経済的アクセス関係!G$13="〇",AD20=1),1,0)</f>
        <v>0</v>
      </c>
      <c r="AY20" s="9">
        <f>IF(AND(経済的アクセス関係!C$16="〇",AE20=1),1,0)</f>
        <v>0</v>
      </c>
      <c r="AZ20" s="9">
        <f>IF(AND(経済的アクセス関係!D$16="〇",AF20=1),1,0)</f>
        <v>0</v>
      </c>
      <c r="BA20" s="9">
        <f>IF(AND(経済的アクセス関係!E$16="〇",AG20=1),1,0)</f>
        <v>0</v>
      </c>
    </row>
    <row r="21" spans="1:53" s="40" customFormat="1" ht="152.25" customHeight="1" x14ac:dyDescent="0.15">
      <c r="A21" s="71">
        <f>IF(AND(SUM(AH21:AS21)&gt;0,SUM(AT21:AX21)&gt;0,SUM(AY21:BA21)&gt;0),COUNTIF($A$1:A20,"&gt;0")+1,0)</f>
        <v>0</v>
      </c>
      <c r="B21" s="32" t="s">
        <v>387</v>
      </c>
      <c r="C21" s="32" t="s">
        <v>79</v>
      </c>
      <c r="D21" s="75" t="s">
        <v>80</v>
      </c>
      <c r="E21" s="75" t="s">
        <v>415</v>
      </c>
      <c r="F21" s="75" t="s">
        <v>424</v>
      </c>
      <c r="G21" s="32" t="s">
        <v>422</v>
      </c>
      <c r="H21" s="32" t="s">
        <v>77</v>
      </c>
      <c r="I21" s="32" t="s">
        <v>308</v>
      </c>
      <c r="J21" s="32" t="s">
        <v>81</v>
      </c>
      <c r="K21" s="32" t="s">
        <v>246</v>
      </c>
      <c r="L21" s="32" t="s">
        <v>244</v>
      </c>
      <c r="M21" s="32" t="s">
        <v>321</v>
      </c>
      <c r="N21" s="153">
        <v>1</v>
      </c>
      <c r="O21" s="153">
        <v>1</v>
      </c>
      <c r="P21" s="153">
        <v>1</v>
      </c>
      <c r="Q21" s="153">
        <v>0</v>
      </c>
      <c r="R21" s="153">
        <v>0</v>
      </c>
      <c r="S21" s="153">
        <v>0</v>
      </c>
      <c r="T21" s="153">
        <v>0</v>
      </c>
      <c r="U21" s="153">
        <v>0</v>
      </c>
      <c r="V21" s="153">
        <v>0</v>
      </c>
      <c r="W21" s="153">
        <v>1</v>
      </c>
      <c r="X21" s="153">
        <v>1</v>
      </c>
      <c r="Y21" s="153">
        <v>1</v>
      </c>
      <c r="Z21" s="153">
        <v>0</v>
      </c>
      <c r="AA21" s="153">
        <v>0</v>
      </c>
      <c r="AB21" s="153">
        <v>0</v>
      </c>
      <c r="AC21" s="153">
        <v>1</v>
      </c>
      <c r="AD21" s="153">
        <v>0</v>
      </c>
      <c r="AE21" s="153">
        <v>0</v>
      </c>
      <c r="AF21" s="153">
        <v>1</v>
      </c>
      <c r="AG21" s="153">
        <v>0</v>
      </c>
      <c r="AH21" s="71">
        <f>IF(AND(経済的アクセス関係!C$8="〇",N21=1),1,0)</f>
        <v>0</v>
      </c>
      <c r="AI21" s="71">
        <f>IF(AND(経済的アクセス関係!D$8="〇",O21=1),1,0)</f>
        <v>0</v>
      </c>
      <c r="AJ21" s="71">
        <f>IF(AND(経済的アクセス関係!E$8="〇",P21=1),1,0)</f>
        <v>0</v>
      </c>
      <c r="AK21" s="71">
        <f>IF(AND(経済的アクセス関係!F$8="〇",Q21=1),1,0)</f>
        <v>0</v>
      </c>
      <c r="AL21" s="71">
        <f>IF(AND(経済的アクセス関係!G$8="〇",R21=1),1,0)</f>
        <v>0</v>
      </c>
      <c r="AM21" s="71">
        <f>IF(AND(経済的アクセス関係!H$8="〇",S21=1),1,0)</f>
        <v>0</v>
      </c>
      <c r="AN21" s="71">
        <f>IF(AND(経済的アクセス関係!C$10="〇",T21=1),1,0)</f>
        <v>0</v>
      </c>
      <c r="AO21" s="71">
        <f>IF(AND(経済的アクセス関係!D$10="〇",U21=1),1,0)</f>
        <v>0</v>
      </c>
      <c r="AP21" s="71">
        <f>IF(AND(経済的アクセス関係!E$10="〇",V21=1),1,0)</f>
        <v>0</v>
      </c>
      <c r="AQ21" s="71">
        <f>IF(AND(経済的アクセス関係!F$10="〇",W21=1),1,0)</f>
        <v>0</v>
      </c>
      <c r="AR21" s="71">
        <f>IF(AND(経済的アクセス関係!G$10="〇",X21=1),1,0)</f>
        <v>0</v>
      </c>
      <c r="AS21" s="9">
        <f>IF(AND(経済的アクセス関係!H$10="〇",Y21=1),1,0)</f>
        <v>0</v>
      </c>
      <c r="AT21" s="71">
        <f>IF(AND(経済的アクセス関係!C$13="〇",Z21=1),1,0)</f>
        <v>0</v>
      </c>
      <c r="AU21" s="71">
        <f>IF(AND(経済的アクセス関係!D$13="〇",AA21=1),1,0)</f>
        <v>0</v>
      </c>
      <c r="AV21" s="71">
        <f>IF(AND(経済的アクセス関係!E$13="〇",AB21=1),1,0)</f>
        <v>0</v>
      </c>
      <c r="AW21" s="71">
        <f>IF(AND(経済的アクセス関係!F$13="〇",AC21=1),1,0)</f>
        <v>0</v>
      </c>
      <c r="AX21" s="71">
        <f>IF(AND(経済的アクセス関係!G$13="〇",AD21=1),1,0)</f>
        <v>0</v>
      </c>
      <c r="AY21" s="71">
        <f>IF(AND(経済的アクセス関係!C$16="〇",AE21=1),1,0)</f>
        <v>0</v>
      </c>
      <c r="AZ21" s="71">
        <f>IF(AND(経済的アクセス関係!D$16="〇",AF21=1),1,0)</f>
        <v>0</v>
      </c>
      <c r="BA21" s="71">
        <f>IF(AND(経済的アクセス関係!E$16="〇",AG21=1),1,0)</f>
        <v>0</v>
      </c>
    </row>
    <row r="22" spans="1:53" s="40" customFormat="1" ht="181.5" customHeight="1" x14ac:dyDescent="0.15">
      <c r="A22" s="71">
        <f>IF(AND(SUM(AH22:AS22)&gt;0,SUM(AT22:AX22)&gt;0,SUM(AY22:BA22)&gt;0),COUNTIF($A$1:A21,"&gt;0")+1,0)</f>
        <v>0</v>
      </c>
      <c r="B22" s="32" t="s">
        <v>387</v>
      </c>
      <c r="C22" s="32" t="s">
        <v>79</v>
      </c>
      <c r="D22" s="76" t="s">
        <v>82</v>
      </c>
      <c r="E22" s="76" t="s">
        <v>416</v>
      </c>
      <c r="F22" s="76" t="s">
        <v>425</v>
      </c>
      <c r="G22" s="32" t="s">
        <v>423</v>
      </c>
      <c r="H22" s="32" t="s">
        <v>77</v>
      </c>
      <c r="I22" s="32" t="s">
        <v>308</v>
      </c>
      <c r="J22" s="32" t="s">
        <v>81</v>
      </c>
      <c r="K22" s="32" t="s">
        <v>246</v>
      </c>
      <c r="L22" s="32" t="s">
        <v>244</v>
      </c>
      <c r="M22" s="32" t="s">
        <v>256</v>
      </c>
      <c r="N22" s="153">
        <v>1</v>
      </c>
      <c r="O22" s="153">
        <v>1</v>
      </c>
      <c r="P22" s="153">
        <v>1</v>
      </c>
      <c r="Q22" s="153">
        <v>1</v>
      </c>
      <c r="R22" s="153">
        <v>1</v>
      </c>
      <c r="S22" s="153">
        <v>1</v>
      </c>
      <c r="T22" s="153">
        <v>1</v>
      </c>
      <c r="U22" s="153">
        <v>1</v>
      </c>
      <c r="V22" s="153">
        <v>1</v>
      </c>
      <c r="W22" s="153">
        <v>1</v>
      </c>
      <c r="X22" s="153">
        <v>1</v>
      </c>
      <c r="Y22" s="153">
        <v>1</v>
      </c>
      <c r="Z22" s="153">
        <v>0</v>
      </c>
      <c r="AA22" s="153">
        <v>0</v>
      </c>
      <c r="AB22" s="153">
        <v>0</v>
      </c>
      <c r="AC22" s="153">
        <v>1</v>
      </c>
      <c r="AD22" s="153">
        <v>0</v>
      </c>
      <c r="AE22" s="153">
        <v>0</v>
      </c>
      <c r="AF22" s="153">
        <v>1</v>
      </c>
      <c r="AG22" s="153">
        <v>0</v>
      </c>
      <c r="AH22" s="71">
        <f>IF(AND(経済的アクセス関係!C$8="〇",N22=1),1,0)</f>
        <v>0</v>
      </c>
      <c r="AI22" s="71">
        <f>IF(AND(経済的アクセス関係!D$8="〇",O22=1),1,0)</f>
        <v>0</v>
      </c>
      <c r="AJ22" s="71">
        <f>IF(AND(経済的アクセス関係!E$8="〇",P22=1),1,0)</f>
        <v>0</v>
      </c>
      <c r="AK22" s="71">
        <f>IF(AND(経済的アクセス関係!F$8="〇",Q22=1),1,0)</f>
        <v>0</v>
      </c>
      <c r="AL22" s="71">
        <f>IF(AND(経済的アクセス関係!G$8="〇",R22=1),1,0)</f>
        <v>0</v>
      </c>
      <c r="AM22" s="71">
        <f>IF(AND(経済的アクセス関係!H$8="〇",S22=1),1,0)</f>
        <v>0</v>
      </c>
      <c r="AN22" s="71">
        <f>IF(AND(経済的アクセス関係!C$10="〇",T22=1),1,0)</f>
        <v>0</v>
      </c>
      <c r="AO22" s="71">
        <f>IF(AND(経済的アクセス関係!D$10="〇",U22=1),1,0)</f>
        <v>0</v>
      </c>
      <c r="AP22" s="71">
        <f>IF(AND(経済的アクセス関係!E$10="〇",V22=1),1,0)</f>
        <v>0</v>
      </c>
      <c r="AQ22" s="71">
        <f>IF(AND(経済的アクセス関係!F$10="〇",W22=1),1,0)</f>
        <v>0</v>
      </c>
      <c r="AR22" s="71">
        <f>IF(AND(経済的アクセス関係!G$10="〇",X22=1),1,0)</f>
        <v>0</v>
      </c>
      <c r="AS22" s="9">
        <f>IF(AND(経済的アクセス関係!H$10="〇",Y22=1),1,0)</f>
        <v>0</v>
      </c>
      <c r="AT22" s="71">
        <f>IF(AND(経済的アクセス関係!C$13="〇",Z22=1),1,0)</f>
        <v>0</v>
      </c>
      <c r="AU22" s="71">
        <f>IF(AND(経済的アクセス関係!D$13="〇",AA22=1),1,0)</f>
        <v>0</v>
      </c>
      <c r="AV22" s="71">
        <f>IF(AND(経済的アクセス関係!E$13="〇",AB22=1),1,0)</f>
        <v>0</v>
      </c>
      <c r="AW22" s="71">
        <f>IF(AND(経済的アクセス関係!F$13="〇",AC22=1),1,0)</f>
        <v>0</v>
      </c>
      <c r="AX22" s="71">
        <f>IF(AND(経済的アクセス関係!G$13="〇",AD22=1),1,0)</f>
        <v>0</v>
      </c>
      <c r="AY22" s="71">
        <f>IF(AND(経済的アクセス関係!C$16="〇",AE22=1),1,0)</f>
        <v>0</v>
      </c>
      <c r="AZ22" s="71">
        <f>IF(AND(経済的アクセス関係!D$16="〇",AF22=1),1,0)</f>
        <v>0</v>
      </c>
      <c r="BA22" s="71">
        <f>IF(AND(経済的アクセス関係!E$16="〇",AG22=1),1,0)</f>
        <v>0</v>
      </c>
    </row>
    <row r="23" spans="1:53" ht="126.75" customHeight="1" x14ac:dyDescent="0.15">
      <c r="A23" s="9">
        <f>IF(AND(SUM(AH23:AS23)&gt;0,SUM(AT23:AX23)&gt;0,SUM(AY23:BA23)&gt;0),COUNTIF($A$1:A22,"&gt;0")+1,0)</f>
        <v>0</v>
      </c>
      <c r="B23" s="6" t="s">
        <v>388</v>
      </c>
      <c r="C23" s="6" t="s">
        <v>83</v>
      </c>
      <c r="D23" s="18" t="s">
        <v>84</v>
      </c>
      <c r="E23" s="18" t="s">
        <v>85</v>
      </c>
      <c r="F23" s="18" t="s">
        <v>86</v>
      </c>
      <c r="G23" s="19" t="s">
        <v>87</v>
      </c>
      <c r="H23" s="6" t="s">
        <v>309</v>
      </c>
      <c r="I23" s="32" t="s">
        <v>308</v>
      </c>
      <c r="J23" s="32" t="s">
        <v>81</v>
      </c>
      <c r="K23" s="6" t="s">
        <v>246</v>
      </c>
      <c r="L23" s="6" t="s">
        <v>244</v>
      </c>
      <c r="M23" s="6" t="s">
        <v>322</v>
      </c>
      <c r="N23" s="152">
        <v>0</v>
      </c>
      <c r="O23" s="152">
        <v>1</v>
      </c>
      <c r="P23" s="152">
        <v>1</v>
      </c>
      <c r="Q23" s="152">
        <v>1</v>
      </c>
      <c r="R23" s="152">
        <v>1</v>
      </c>
      <c r="S23" s="152">
        <v>1</v>
      </c>
      <c r="T23" s="152">
        <v>1</v>
      </c>
      <c r="U23" s="152">
        <v>1</v>
      </c>
      <c r="V23" s="152">
        <v>1</v>
      </c>
      <c r="W23" s="152">
        <v>1</v>
      </c>
      <c r="X23" s="152">
        <v>1</v>
      </c>
      <c r="Y23" s="152">
        <v>1</v>
      </c>
      <c r="Z23" s="150">
        <v>0</v>
      </c>
      <c r="AA23" s="150">
        <v>0</v>
      </c>
      <c r="AB23" s="150">
        <v>0</v>
      </c>
      <c r="AC23" s="150">
        <v>1</v>
      </c>
      <c r="AD23" s="150">
        <v>0</v>
      </c>
      <c r="AE23" s="152">
        <v>0</v>
      </c>
      <c r="AF23" s="152">
        <v>1</v>
      </c>
      <c r="AG23" s="152">
        <v>0</v>
      </c>
      <c r="AH23" s="9">
        <f>IF(AND(経済的アクセス関係!C$8="〇",N23=1),1,0)</f>
        <v>0</v>
      </c>
      <c r="AI23" s="9">
        <f>IF(AND(経済的アクセス関係!D$8="〇",O23=1),1,0)</f>
        <v>0</v>
      </c>
      <c r="AJ23" s="9">
        <f>IF(AND(経済的アクセス関係!E$8="〇",P23=1),1,0)</f>
        <v>0</v>
      </c>
      <c r="AK23" s="9">
        <f>IF(AND(経済的アクセス関係!F$8="〇",Q23=1),1,0)</f>
        <v>0</v>
      </c>
      <c r="AL23" s="9">
        <f>IF(AND(経済的アクセス関係!G$8="〇",R23=1),1,0)</f>
        <v>0</v>
      </c>
      <c r="AM23" s="9">
        <f>IF(AND(経済的アクセス関係!H$8="〇",S23=1),1,0)</f>
        <v>0</v>
      </c>
      <c r="AN23" s="9">
        <f>IF(AND(経済的アクセス関係!C$10="〇",T23=1),1,0)</f>
        <v>0</v>
      </c>
      <c r="AO23" s="9">
        <f>IF(AND(経済的アクセス関係!D$10="〇",U23=1),1,0)</f>
        <v>0</v>
      </c>
      <c r="AP23" s="9">
        <f>IF(AND(経済的アクセス関係!E$10="〇",V23=1),1,0)</f>
        <v>0</v>
      </c>
      <c r="AQ23" s="9">
        <f>IF(AND(経済的アクセス関係!F$10="〇",W23=1),1,0)</f>
        <v>0</v>
      </c>
      <c r="AR23" s="9">
        <f>IF(AND(経済的アクセス関係!G$10="〇",X23=1),1,0)</f>
        <v>0</v>
      </c>
      <c r="AS23" s="9">
        <f>IF(AND(経済的アクセス関係!H$10="〇",Y23=1),1,0)</f>
        <v>0</v>
      </c>
      <c r="AT23" s="9">
        <f>IF(AND(経済的アクセス関係!C$13="〇",Z23=1),1,0)</f>
        <v>0</v>
      </c>
      <c r="AU23" s="9">
        <f>IF(AND(経済的アクセス関係!D$13="〇",AA23=1),1,0)</f>
        <v>0</v>
      </c>
      <c r="AV23" s="9">
        <f>IF(AND(経済的アクセス関係!E$13="〇",AB23=1),1,0)</f>
        <v>0</v>
      </c>
      <c r="AW23" s="9">
        <f>IF(AND(経済的アクセス関係!F$13="〇",AC23=1),1,0)</f>
        <v>0</v>
      </c>
      <c r="AX23" s="9">
        <f>IF(AND(経済的アクセス関係!G$13="〇",AD23=1),1,0)</f>
        <v>0</v>
      </c>
      <c r="AY23" s="9">
        <f>IF(AND(経済的アクセス関係!C$16="〇",AE23=1),1,0)</f>
        <v>0</v>
      </c>
      <c r="AZ23" s="9">
        <f>IF(AND(経済的アクセス関係!D$16="〇",AF23=1),1,0)</f>
        <v>0</v>
      </c>
      <c r="BA23" s="9">
        <f>IF(AND(経済的アクセス関係!E$16="〇",AG23=1),1,0)</f>
        <v>0</v>
      </c>
    </row>
    <row r="24" spans="1:53" ht="126.75" customHeight="1" x14ac:dyDescent="0.15">
      <c r="A24" s="9">
        <f>IF(AND(SUM(AH24:AS24)&gt;0,SUM(AT24:AX24)&gt;0,SUM(AY24:BA24)&gt;0),COUNTIF($A$1:A23,"&gt;0")+1,0)</f>
        <v>0</v>
      </c>
      <c r="B24" s="6" t="s">
        <v>398</v>
      </c>
      <c r="C24" s="6" t="s">
        <v>266</v>
      </c>
      <c r="D24" s="20" t="s">
        <v>88</v>
      </c>
      <c r="E24" s="22" t="s">
        <v>300</v>
      </c>
      <c r="F24" s="20" t="s">
        <v>89</v>
      </c>
      <c r="G24" s="23" t="s">
        <v>90</v>
      </c>
      <c r="H24" s="28" t="s">
        <v>91</v>
      </c>
      <c r="I24" s="6" t="s">
        <v>92</v>
      </c>
      <c r="J24" s="6" t="s">
        <v>93</v>
      </c>
      <c r="K24" s="6" t="s">
        <v>247</v>
      </c>
      <c r="L24" s="6" t="s">
        <v>243</v>
      </c>
      <c r="M24" s="6" t="s">
        <v>323</v>
      </c>
      <c r="N24" s="152">
        <v>0</v>
      </c>
      <c r="O24" s="152">
        <v>1</v>
      </c>
      <c r="P24" s="152">
        <v>1</v>
      </c>
      <c r="Q24" s="152">
        <v>1</v>
      </c>
      <c r="R24" s="152">
        <v>1</v>
      </c>
      <c r="S24" s="152">
        <v>0</v>
      </c>
      <c r="T24" s="152">
        <v>0</v>
      </c>
      <c r="U24" s="152">
        <v>0</v>
      </c>
      <c r="V24" s="152">
        <v>0</v>
      </c>
      <c r="W24" s="152">
        <v>1</v>
      </c>
      <c r="X24" s="152">
        <v>1</v>
      </c>
      <c r="Y24" s="152">
        <v>1</v>
      </c>
      <c r="Z24" s="150">
        <v>0</v>
      </c>
      <c r="AA24" s="150">
        <v>0</v>
      </c>
      <c r="AB24" s="150">
        <v>1</v>
      </c>
      <c r="AC24" s="150">
        <v>0</v>
      </c>
      <c r="AD24" s="150">
        <v>0</v>
      </c>
      <c r="AE24" s="152">
        <v>1</v>
      </c>
      <c r="AF24" s="152">
        <v>0</v>
      </c>
      <c r="AG24" s="152">
        <v>0</v>
      </c>
      <c r="AH24" s="9">
        <f>IF(AND(経済的アクセス関係!C$8="〇",N24=1),1,0)</f>
        <v>0</v>
      </c>
      <c r="AI24" s="9">
        <f>IF(AND(経済的アクセス関係!D$8="〇",O24=1),1,0)</f>
        <v>0</v>
      </c>
      <c r="AJ24" s="9">
        <f>IF(AND(経済的アクセス関係!E$8="〇",P24=1),1,0)</f>
        <v>0</v>
      </c>
      <c r="AK24" s="9">
        <f>IF(AND(経済的アクセス関係!F$8="〇",Q24=1),1,0)</f>
        <v>0</v>
      </c>
      <c r="AL24" s="9">
        <f>IF(AND(経済的アクセス関係!G$8="〇",R24=1),1,0)</f>
        <v>0</v>
      </c>
      <c r="AM24" s="9">
        <f>IF(AND(経済的アクセス関係!H$8="〇",S24=1),1,0)</f>
        <v>0</v>
      </c>
      <c r="AN24" s="9">
        <f>IF(AND(経済的アクセス関係!C$10="〇",T24=1),1,0)</f>
        <v>0</v>
      </c>
      <c r="AO24" s="9">
        <f>IF(AND(経済的アクセス関係!D$10="〇",U24=1),1,0)</f>
        <v>0</v>
      </c>
      <c r="AP24" s="9">
        <f>IF(AND(経済的アクセス関係!E$10="〇",V24=1),1,0)</f>
        <v>0</v>
      </c>
      <c r="AQ24" s="9">
        <f>IF(AND(経済的アクセス関係!F$10="〇",W24=1),1,0)</f>
        <v>0</v>
      </c>
      <c r="AR24" s="9">
        <f>IF(AND(経済的アクセス関係!G$10="〇",X24=1),1,0)</f>
        <v>0</v>
      </c>
      <c r="AS24" s="9">
        <f>IF(AND(経済的アクセス関係!H$10="〇",Y24=1),1,0)</f>
        <v>0</v>
      </c>
      <c r="AT24" s="9">
        <f>IF(AND(経済的アクセス関係!C$13="〇",Z24=1),1,0)</f>
        <v>0</v>
      </c>
      <c r="AU24" s="9">
        <f>IF(AND(経済的アクセス関係!D$13="〇",AA24=1),1,0)</f>
        <v>0</v>
      </c>
      <c r="AV24" s="9">
        <f>IF(AND(経済的アクセス関係!E$13="〇",AB24=1),1,0)</f>
        <v>0</v>
      </c>
      <c r="AW24" s="9">
        <f>IF(AND(経済的アクセス関係!F$13="〇",AC24=1),1,0)</f>
        <v>0</v>
      </c>
      <c r="AX24" s="9">
        <f>IF(AND(経済的アクセス関係!G$13="〇",AD24=1),1,0)</f>
        <v>0</v>
      </c>
      <c r="AY24" s="9">
        <f>IF(AND(経済的アクセス関係!C$16="〇",AE24=1),1,0)</f>
        <v>0</v>
      </c>
      <c r="AZ24" s="9">
        <f>IF(AND(経済的アクセス関係!D$16="〇",AF24=1),1,0)</f>
        <v>0</v>
      </c>
      <c r="BA24" s="9">
        <f>IF(AND(経済的アクセス関係!E$16="〇",AG24=1),1,0)</f>
        <v>0</v>
      </c>
    </row>
    <row r="25" spans="1:53" ht="126.75" customHeight="1" x14ac:dyDescent="0.15">
      <c r="A25" s="9">
        <f>IF(AND(SUM(AH25:AS25)&gt;0,SUM(AT25:AX25)&gt;0,SUM(AY25:BA25)&gt;0),COUNTIF($A$1:A24,"&gt;0")+1,0)</f>
        <v>0</v>
      </c>
      <c r="B25" s="6" t="s">
        <v>398</v>
      </c>
      <c r="C25" s="6" t="s">
        <v>266</v>
      </c>
      <c r="D25" s="24" t="s">
        <v>88</v>
      </c>
      <c r="E25" s="25" t="s">
        <v>301</v>
      </c>
      <c r="F25" s="26" t="s">
        <v>94</v>
      </c>
      <c r="G25" s="27" t="s">
        <v>95</v>
      </c>
      <c r="H25" s="28" t="s">
        <v>91</v>
      </c>
      <c r="I25" s="6" t="s">
        <v>92</v>
      </c>
      <c r="J25" s="6" t="s">
        <v>93</v>
      </c>
      <c r="K25" s="6" t="s">
        <v>247</v>
      </c>
      <c r="L25" s="6" t="s">
        <v>243</v>
      </c>
      <c r="M25" s="6" t="s">
        <v>323</v>
      </c>
      <c r="N25" s="152">
        <v>0</v>
      </c>
      <c r="O25" s="152">
        <v>1</v>
      </c>
      <c r="P25" s="152">
        <v>1</v>
      </c>
      <c r="Q25" s="152">
        <v>1</v>
      </c>
      <c r="R25" s="152">
        <v>1</v>
      </c>
      <c r="S25" s="152">
        <v>0</v>
      </c>
      <c r="T25" s="152">
        <v>0</v>
      </c>
      <c r="U25" s="152">
        <v>0</v>
      </c>
      <c r="V25" s="152">
        <v>0</v>
      </c>
      <c r="W25" s="152">
        <v>1</v>
      </c>
      <c r="X25" s="152">
        <v>1</v>
      </c>
      <c r="Y25" s="152">
        <v>1</v>
      </c>
      <c r="Z25" s="150">
        <v>0</v>
      </c>
      <c r="AA25" s="150">
        <v>0</v>
      </c>
      <c r="AB25" s="150">
        <v>1</v>
      </c>
      <c r="AC25" s="150">
        <v>0</v>
      </c>
      <c r="AD25" s="150">
        <v>0</v>
      </c>
      <c r="AE25" s="152">
        <v>1</v>
      </c>
      <c r="AF25" s="152">
        <v>0</v>
      </c>
      <c r="AG25" s="152">
        <v>0</v>
      </c>
      <c r="AH25" s="9">
        <f>IF(AND(経済的アクセス関係!C$8="〇",N25=1),1,0)</f>
        <v>0</v>
      </c>
      <c r="AI25" s="9">
        <f>IF(AND(経済的アクセス関係!D$8="〇",O25=1),1,0)</f>
        <v>0</v>
      </c>
      <c r="AJ25" s="9">
        <f>IF(AND(経済的アクセス関係!E$8="〇",P25=1),1,0)</f>
        <v>0</v>
      </c>
      <c r="AK25" s="9">
        <f>IF(AND(経済的アクセス関係!F$8="〇",Q25=1),1,0)</f>
        <v>0</v>
      </c>
      <c r="AL25" s="9">
        <f>IF(AND(経済的アクセス関係!G$8="〇",R25=1),1,0)</f>
        <v>0</v>
      </c>
      <c r="AM25" s="9">
        <f>IF(AND(経済的アクセス関係!H$8="〇",S25=1),1,0)</f>
        <v>0</v>
      </c>
      <c r="AN25" s="9">
        <f>IF(AND(経済的アクセス関係!C$10="〇",T25=1),1,0)</f>
        <v>0</v>
      </c>
      <c r="AO25" s="9">
        <f>IF(AND(経済的アクセス関係!D$10="〇",U25=1),1,0)</f>
        <v>0</v>
      </c>
      <c r="AP25" s="9">
        <f>IF(AND(経済的アクセス関係!E$10="〇",V25=1),1,0)</f>
        <v>0</v>
      </c>
      <c r="AQ25" s="9">
        <f>IF(AND(経済的アクセス関係!F$10="〇",W25=1),1,0)</f>
        <v>0</v>
      </c>
      <c r="AR25" s="9">
        <f>IF(AND(経済的アクセス関係!G$10="〇",X25=1),1,0)</f>
        <v>0</v>
      </c>
      <c r="AS25" s="9">
        <f>IF(AND(経済的アクセス関係!H$10="〇",Y25=1),1,0)</f>
        <v>0</v>
      </c>
      <c r="AT25" s="9">
        <f>IF(AND(経済的アクセス関係!C$13="〇",Z25=1),1,0)</f>
        <v>0</v>
      </c>
      <c r="AU25" s="9">
        <f>IF(AND(経済的アクセス関係!D$13="〇",AA25=1),1,0)</f>
        <v>0</v>
      </c>
      <c r="AV25" s="9">
        <f>IF(AND(経済的アクセス関係!E$13="〇",AB25=1),1,0)</f>
        <v>0</v>
      </c>
      <c r="AW25" s="9">
        <f>IF(AND(経済的アクセス関係!F$13="〇",AC25=1),1,0)</f>
        <v>0</v>
      </c>
      <c r="AX25" s="9">
        <f>IF(AND(経済的アクセス関係!G$13="〇",AD25=1),1,0)</f>
        <v>0</v>
      </c>
      <c r="AY25" s="9">
        <f>IF(AND(経済的アクセス関係!C$16="〇",AE25=1),1,0)</f>
        <v>0</v>
      </c>
      <c r="AZ25" s="9">
        <f>IF(AND(経済的アクセス関係!D$16="〇",AF25=1),1,0)</f>
        <v>0</v>
      </c>
      <c r="BA25" s="9">
        <f>IF(AND(経済的アクセス関係!E$16="〇",AG25=1),1,0)</f>
        <v>0</v>
      </c>
    </row>
    <row r="26" spans="1:53" ht="126.75" customHeight="1" x14ac:dyDescent="0.15">
      <c r="A26" s="9">
        <f>IF(AND(SUM(AH26:AS26)&gt;0,SUM(AT26:AX26)&gt;0,SUM(AY26:BA26)&gt;0),COUNTIF($A$1:A25,"&gt;0")+1,0)</f>
        <v>0</v>
      </c>
      <c r="B26" s="6" t="s">
        <v>389</v>
      </c>
      <c r="C26" s="6" t="s">
        <v>96</v>
      </c>
      <c r="D26" s="13" t="s">
        <v>97</v>
      </c>
      <c r="E26" s="13" t="s">
        <v>98</v>
      </c>
      <c r="F26" s="13" t="s">
        <v>99</v>
      </c>
      <c r="G26" s="16" t="s">
        <v>100</v>
      </c>
      <c r="H26" s="28" t="s">
        <v>91</v>
      </c>
      <c r="I26" s="6" t="s">
        <v>92</v>
      </c>
      <c r="J26" s="6" t="s">
        <v>93</v>
      </c>
      <c r="K26" s="6" t="s">
        <v>246</v>
      </c>
      <c r="L26" s="6" t="s">
        <v>243</v>
      </c>
      <c r="M26" s="6" t="s">
        <v>323</v>
      </c>
      <c r="N26" s="152">
        <v>0</v>
      </c>
      <c r="O26" s="152">
        <v>1</v>
      </c>
      <c r="P26" s="152">
        <v>1</v>
      </c>
      <c r="Q26" s="152">
        <v>1</v>
      </c>
      <c r="R26" s="152">
        <v>1</v>
      </c>
      <c r="S26" s="152">
        <v>0</v>
      </c>
      <c r="T26" s="152">
        <v>0</v>
      </c>
      <c r="U26" s="152">
        <v>0</v>
      </c>
      <c r="V26" s="152">
        <v>0</v>
      </c>
      <c r="W26" s="152">
        <v>1</v>
      </c>
      <c r="X26" s="152">
        <v>1</v>
      </c>
      <c r="Y26" s="152">
        <v>1</v>
      </c>
      <c r="Z26" s="150">
        <v>0</v>
      </c>
      <c r="AA26" s="150">
        <v>0</v>
      </c>
      <c r="AB26" s="150">
        <v>1</v>
      </c>
      <c r="AC26" s="150">
        <v>0</v>
      </c>
      <c r="AD26" s="150">
        <v>0</v>
      </c>
      <c r="AE26" s="152">
        <v>0</v>
      </c>
      <c r="AF26" s="152">
        <v>1</v>
      </c>
      <c r="AG26" s="152">
        <v>0</v>
      </c>
      <c r="AH26" s="9">
        <f>IF(AND(経済的アクセス関係!C$8="〇",N26=1),1,0)</f>
        <v>0</v>
      </c>
      <c r="AI26" s="9">
        <f>IF(AND(経済的アクセス関係!D$8="〇",O26=1),1,0)</f>
        <v>0</v>
      </c>
      <c r="AJ26" s="9">
        <f>IF(AND(経済的アクセス関係!E$8="〇",P26=1),1,0)</f>
        <v>0</v>
      </c>
      <c r="AK26" s="9">
        <f>IF(AND(経済的アクセス関係!F$8="〇",Q26=1),1,0)</f>
        <v>0</v>
      </c>
      <c r="AL26" s="9">
        <f>IF(AND(経済的アクセス関係!G$8="〇",R26=1),1,0)</f>
        <v>0</v>
      </c>
      <c r="AM26" s="9">
        <f>IF(AND(経済的アクセス関係!H$8="〇",S26=1),1,0)</f>
        <v>0</v>
      </c>
      <c r="AN26" s="9">
        <f>IF(AND(経済的アクセス関係!C$10="〇",T26=1),1,0)</f>
        <v>0</v>
      </c>
      <c r="AO26" s="9">
        <f>IF(AND(経済的アクセス関係!D$10="〇",U26=1),1,0)</f>
        <v>0</v>
      </c>
      <c r="AP26" s="9">
        <f>IF(AND(経済的アクセス関係!E$10="〇",V26=1),1,0)</f>
        <v>0</v>
      </c>
      <c r="AQ26" s="9">
        <f>IF(AND(経済的アクセス関係!F$10="〇",W26=1),1,0)</f>
        <v>0</v>
      </c>
      <c r="AR26" s="9">
        <f>IF(AND(経済的アクセス関係!G$10="〇",X26=1),1,0)</f>
        <v>0</v>
      </c>
      <c r="AS26" s="9">
        <f>IF(AND(経済的アクセス関係!H$10="〇",Y26=1),1,0)</f>
        <v>0</v>
      </c>
      <c r="AT26" s="9">
        <f>IF(AND(経済的アクセス関係!C$13="〇",Z26=1),1,0)</f>
        <v>0</v>
      </c>
      <c r="AU26" s="9">
        <f>IF(AND(経済的アクセス関係!D$13="〇",AA26=1),1,0)</f>
        <v>0</v>
      </c>
      <c r="AV26" s="9">
        <f>IF(AND(経済的アクセス関係!E$13="〇",AB26=1),1,0)</f>
        <v>0</v>
      </c>
      <c r="AW26" s="9">
        <f>IF(AND(経済的アクセス関係!F$13="〇",AC26=1),1,0)</f>
        <v>0</v>
      </c>
      <c r="AX26" s="9">
        <f>IF(AND(経済的アクセス関係!G$13="〇",AD26=1),1,0)</f>
        <v>0</v>
      </c>
      <c r="AY26" s="9">
        <f>IF(AND(経済的アクセス関係!C$16="〇",AE26=1),1,0)</f>
        <v>0</v>
      </c>
      <c r="AZ26" s="9">
        <f>IF(AND(経済的アクセス関係!D$16="〇",AF26=1),1,0)</f>
        <v>0</v>
      </c>
      <c r="BA26" s="9">
        <f>IF(AND(経済的アクセス関係!E$16="〇",AG26=1),1,0)</f>
        <v>0</v>
      </c>
    </row>
    <row r="27" spans="1:53" ht="126.75" customHeight="1" x14ac:dyDescent="0.15">
      <c r="A27" s="9">
        <f>IF(AND(SUM(AH27:AS27)&gt;0,SUM(AT27:AX27)&gt;0,SUM(AY27:BA27)&gt;0),COUNTIF($A$1:A26,"&gt;0")+1,0)</f>
        <v>0</v>
      </c>
      <c r="B27" s="6" t="s">
        <v>390</v>
      </c>
      <c r="C27" s="6" t="s">
        <v>101</v>
      </c>
      <c r="D27" s="13" t="s">
        <v>102</v>
      </c>
      <c r="E27" s="13" t="s">
        <v>103</v>
      </c>
      <c r="F27" s="13" t="s">
        <v>104</v>
      </c>
      <c r="G27" s="17" t="s">
        <v>105</v>
      </c>
      <c r="H27" s="33" t="s">
        <v>106</v>
      </c>
      <c r="I27" s="13" t="s">
        <v>107</v>
      </c>
      <c r="J27" s="13" t="s">
        <v>108</v>
      </c>
      <c r="K27" s="6" t="s">
        <v>245</v>
      </c>
      <c r="L27" s="6" t="s">
        <v>234</v>
      </c>
      <c r="M27" s="6" t="s">
        <v>319</v>
      </c>
      <c r="N27" s="152">
        <v>0</v>
      </c>
      <c r="O27" s="152">
        <v>1</v>
      </c>
      <c r="P27" s="152">
        <v>1</v>
      </c>
      <c r="Q27" s="152">
        <v>0</v>
      </c>
      <c r="R27" s="152">
        <v>1</v>
      </c>
      <c r="S27" s="152">
        <v>1</v>
      </c>
      <c r="T27" s="152">
        <v>1</v>
      </c>
      <c r="U27" s="152">
        <v>0</v>
      </c>
      <c r="V27" s="152">
        <v>0</v>
      </c>
      <c r="W27" s="152">
        <v>1</v>
      </c>
      <c r="X27" s="152">
        <v>1</v>
      </c>
      <c r="Y27" s="152">
        <v>1</v>
      </c>
      <c r="Z27" s="150">
        <v>0</v>
      </c>
      <c r="AA27" s="150">
        <v>0</v>
      </c>
      <c r="AB27" s="150">
        <v>0</v>
      </c>
      <c r="AC27" s="150">
        <v>0</v>
      </c>
      <c r="AD27" s="150">
        <v>1</v>
      </c>
      <c r="AE27" s="152">
        <v>0</v>
      </c>
      <c r="AF27" s="152">
        <v>0</v>
      </c>
      <c r="AG27" s="152">
        <v>1</v>
      </c>
      <c r="AH27" s="9">
        <f>IF(AND(経済的アクセス関係!C$8="〇",N27=1),1,0)</f>
        <v>0</v>
      </c>
      <c r="AI27" s="9">
        <f>IF(AND(経済的アクセス関係!D$8="〇",O27=1),1,0)</f>
        <v>0</v>
      </c>
      <c r="AJ27" s="9">
        <f>IF(AND(経済的アクセス関係!E$8="〇",P27=1),1,0)</f>
        <v>0</v>
      </c>
      <c r="AK27" s="9">
        <f>IF(AND(経済的アクセス関係!F$8="〇",Q27=1),1,0)</f>
        <v>0</v>
      </c>
      <c r="AL27" s="9">
        <f>IF(AND(経済的アクセス関係!G$8="〇",R27=1),1,0)</f>
        <v>0</v>
      </c>
      <c r="AM27" s="9">
        <f>IF(AND(経済的アクセス関係!H$8="〇",S27=1),1,0)</f>
        <v>0</v>
      </c>
      <c r="AN27" s="9">
        <f>IF(AND(経済的アクセス関係!C$10="〇",T27=1),1,0)</f>
        <v>0</v>
      </c>
      <c r="AO27" s="9">
        <f>IF(AND(経済的アクセス関係!D$10="〇",U27=1),1,0)</f>
        <v>0</v>
      </c>
      <c r="AP27" s="9">
        <f>IF(AND(経済的アクセス関係!E$10="〇",V27=1),1,0)</f>
        <v>0</v>
      </c>
      <c r="AQ27" s="9">
        <f>IF(AND(経済的アクセス関係!F$10="〇",W27=1),1,0)</f>
        <v>0</v>
      </c>
      <c r="AR27" s="9">
        <f>IF(AND(経済的アクセス関係!G$10="〇",X27=1),1,0)</f>
        <v>0</v>
      </c>
      <c r="AS27" s="9">
        <f>IF(AND(経済的アクセス関係!H$10="〇",Y27=1),1,0)</f>
        <v>0</v>
      </c>
      <c r="AT27" s="9">
        <f>IF(AND(経済的アクセス関係!C$13="〇",Z27=1),1,0)</f>
        <v>0</v>
      </c>
      <c r="AU27" s="9">
        <f>IF(AND(経済的アクセス関係!D$13="〇",AA27=1),1,0)</f>
        <v>0</v>
      </c>
      <c r="AV27" s="9">
        <f>IF(AND(経済的アクセス関係!E$13="〇",AB27=1),1,0)</f>
        <v>0</v>
      </c>
      <c r="AW27" s="9">
        <f>IF(AND(経済的アクセス関係!F$13="〇",AC27=1),1,0)</f>
        <v>0</v>
      </c>
      <c r="AX27" s="9">
        <f>IF(AND(経済的アクセス関係!G$13="〇",AD27=1),1,0)</f>
        <v>0</v>
      </c>
      <c r="AY27" s="9">
        <f>IF(AND(経済的アクセス関係!C$16="〇",AE27=1),1,0)</f>
        <v>0</v>
      </c>
      <c r="AZ27" s="9">
        <f>IF(AND(経済的アクセス関係!D$16="〇",AF27=1),1,0)</f>
        <v>0</v>
      </c>
      <c r="BA27" s="9">
        <f>IF(AND(経済的アクセス関係!E$16="〇",AG27=1),1,0)</f>
        <v>0</v>
      </c>
    </row>
    <row r="28" spans="1:53" ht="126.75" customHeight="1" x14ac:dyDescent="0.15">
      <c r="A28" s="9">
        <f>IF(AND(SUM(AH28:AS28)&gt;0,SUM(AT28:AX28)&gt;0,SUM(AY28:BA28)&gt;0),COUNTIF($A$1:A27,"&gt;0")+1,0)</f>
        <v>0</v>
      </c>
      <c r="B28" s="6" t="s">
        <v>391</v>
      </c>
      <c r="C28" s="6" t="s">
        <v>109</v>
      </c>
      <c r="D28" s="13" t="s">
        <v>54</v>
      </c>
      <c r="E28" s="13" t="s">
        <v>110</v>
      </c>
      <c r="F28" s="13" t="s">
        <v>104</v>
      </c>
      <c r="G28" s="16" t="s">
        <v>104</v>
      </c>
      <c r="H28" s="33" t="s">
        <v>111</v>
      </c>
      <c r="I28" s="13" t="s">
        <v>112</v>
      </c>
      <c r="J28" s="13" t="s">
        <v>113</v>
      </c>
      <c r="K28" s="6" t="s">
        <v>245</v>
      </c>
      <c r="L28" s="6" t="s">
        <v>234</v>
      </c>
      <c r="M28" s="6" t="s">
        <v>257</v>
      </c>
      <c r="N28" s="152">
        <v>0</v>
      </c>
      <c r="O28" s="152">
        <v>1</v>
      </c>
      <c r="P28" s="152">
        <v>1</v>
      </c>
      <c r="Q28" s="152">
        <v>1</v>
      </c>
      <c r="R28" s="152">
        <v>1</v>
      </c>
      <c r="S28" s="152">
        <v>1</v>
      </c>
      <c r="T28" s="152">
        <v>1</v>
      </c>
      <c r="U28" s="152">
        <v>0</v>
      </c>
      <c r="V28" s="152">
        <v>0</v>
      </c>
      <c r="W28" s="152">
        <v>1</v>
      </c>
      <c r="X28" s="152">
        <v>1</v>
      </c>
      <c r="Y28" s="152">
        <v>1</v>
      </c>
      <c r="Z28" s="150">
        <v>0</v>
      </c>
      <c r="AA28" s="150">
        <v>0</v>
      </c>
      <c r="AB28" s="150">
        <v>0</v>
      </c>
      <c r="AC28" s="150">
        <v>0</v>
      </c>
      <c r="AD28" s="150">
        <v>1</v>
      </c>
      <c r="AE28" s="152">
        <v>0</v>
      </c>
      <c r="AF28" s="152">
        <v>0</v>
      </c>
      <c r="AG28" s="152">
        <v>1</v>
      </c>
      <c r="AH28" s="9">
        <f>IF(AND(経済的アクセス関係!C$8="〇",N28=1),1,0)</f>
        <v>0</v>
      </c>
      <c r="AI28" s="9">
        <f>IF(AND(経済的アクセス関係!D$8="〇",O28=1),1,0)</f>
        <v>0</v>
      </c>
      <c r="AJ28" s="9">
        <f>IF(AND(経済的アクセス関係!E$8="〇",P28=1),1,0)</f>
        <v>0</v>
      </c>
      <c r="AK28" s="9">
        <f>IF(AND(経済的アクセス関係!F$8="〇",Q28=1),1,0)</f>
        <v>0</v>
      </c>
      <c r="AL28" s="9">
        <f>IF(AND(経済的アクセス関係!G$8="〇",R28=1),1,0)</f>
        <v>0</v>
      </c>
      <c r="AM28" s="9">
        <f>IF(AND(経済的アクセス関係!H$8="〇",S28=1),1,0)</f>
        <v>0</v>
      </c>
      <c r="AN28" s="9">
        <f>IF(AND(経済的アクセス関係!C$10="〇",T28=1),1,0)</f>
        <v>0</v>
      </c>
      <c r="AO28" s="9">
        <f>IF(AND(経済的アクセス関係!D$10="〇",U28=1),1,0)</f>
        <v>0</v>
      </c>
      <c r="AP28" s="9">
        <f>IF(AND(経済的アクセス関係!E$10="〇",V28=1),1,0)</f>
        <v>0</v>
      </c>
      <c r="AQ28" s="9">
        <f>IF(AND(経済的アクセス関係!F$10="〇",W28=1),1,0)</f>
        <v>0</v>
      </c>
      <c r="AR28" s="9">
        <f>IF(AND(経済的アクセス関係!G$10="〇",X28=1),1,0)</f>
        <v>0</v>
      </c>
      <c r="AS28" s="9">
        <f>IF(AND(経済的アクセス関係!H$10="〇",Y28=1),1,0)</f>
        <v>0</v>
      </c>
      <c r="AT28" s="9">
        <f>IF(AND(経済的アクセス関係!C$13="〇",Z28=1),1,0)</f>
        <v>0</v>
      </c>
      <c r="AU28" s="9">
        <f>IF(AND(経済的アクセス関係!D$13="〇",AA28=1),1,0)</f>
        <v>0</v>
      </c>
      <c r="AV28" s="9">
        <f>IF(AND(経済的アクセス関係!E$13="〇",AB28=1),1,0)</f>
        <v>0</v>
      </c>
      <c r="AW28" s="9">
        <f>IF(AND(経済的アクセス関係!F$13="〇",AC28=1),1,0)</f>
        <v>0</v>
      </c>
      <c r="AX28" s="9">
        <f>IF(AND(経済的アクセス関係!G$13="〇",AD28=1),1,0)</f>
        <v>0</v>
      </c>
      <c r="AY28" s="9">
        <f>IF(AND(経済的アクセス関係!C$16="〇",AE28=1),1,0)</f>
        <v>0</v>
      </c>
      <c r="AZ28" s="9">
        <f>IF(AND(経済的アクセス関係!D$16="〇",AF28=1),1,0)</f>
        <v>0</v>
      </c>
      <c r="BA28" s="9">
        <f>IF(AND(経済的アクセス関係!E$16="〇",AG28=1),1,0)</f>
        <v>0</v>
      </c>
    </row>
    <row r="29" spans="1:53" ht="126.75" customHeight="1" x14ac:dyDescent="0.15">
      <c r="A29" s="9">
        <f>IF(AND(SUM(AH29:AS29)&gt;0,SUM(AT29:AX29)&gt;0,SUM(AY29:BA29)&gt;0),COUNTIF($A$1:A28,"&gt;0")+1,0)</f>
        <v>0</v>
      </c>
      <c r="N29" s="152" t="s">
        <v>205</v>
      </c>
      <c r="AH29" s="9">
        <f>IF(AND(経済的アクセス関係!C$8="〇",N29=1),1,0)</f>
        <v>0</v>
      </c>
      <c r="AI29" s="9">
        <f>IF(AND(経済的アクセス関係!D$8="〇",O29=1),1,0)</f>
        <v>0</v>
      </c>
      <c r="AJ29" s="9">
        <f>IF(AND(経済的アクセス関係!E$8="〇",P29=1),1,0)</f>
        <v>0</v>
      </c>
      <c r="AK29" s="9">
        <f>IF(AND(経済的アクセス関係!F$8="〇",Q29=1),1,0)</f>
        <v>0</v>
      </c>
      <c r="AL29" s="9">
        <f>IF(AND(経済的アクセス関係!G$8="〇",R29=1),1,0)</f>
        <v>0</v>
      </c>
      <c r="AM29" s="9">
        <f>IF(AND(経済的アクセス関係!H$8="〇",S29=1),1,0)</f>
        <v>0</v>
      </c>
      <c r="AN29" s="9">
        <f>IF(AND(経済的アクセス関係!C$10="〇",T29=1),1,0)</f>
        <v>0</v>
      </c>
      <c r="AO29" s="9">
        <f>IF(AND(経済的アクセス関係!D$10="〇",U29=1),1,0)</f>
        <v>0</v>
      </c>
      <c r="AP29" s="9">
        <f>IF(AND(経済的アクセス関係!E$10="〇",V29=1),1,0)</f>
        <v>0</v>
      </c>
      <c r="AQ29" s="9">
        <f>IF(AND(経済的アクセス関係!F$10="〇",W29=1),1,0)</f>
        <v>0</v>
      </c>
      <c r="AR29" s="9">
        <f>IF(AND(経済的アクセス関係!G$10="〇",X29=1),1,0)</f>
        <v>0</v>
      </c>
      <c r="AS29" s="9">
        <f>IF(AND(経済的アクセス関係!H$10="〇",Y29=1),1,0)</f>
        <v>0</v>
      </c>
      <c r="AT29" s="9">
        <f>IF(AND(経済的アクセス関係!C$13="〇",Z29=1),1,0)</f>
        <v>0</v>
      </c>
      <c r="AU29" s="9">
        <f>IF(AND(経済的アクセス関係!D$13="〇",AA29=1),1,0)</f>
        <v>0</v>
      </c>
      <c r="AV29" s="9">
        <f>IF(AND(経済的アクセス関係!E$13="〇",AB29=1),1,0)</f>
        <v>0</v>
      </c>
      <c r="AW29" s="9">
        <f>IF(AND(経済的アクセス関係!F$13="〇",AC29=1),1,0)</f>
        <v>0</v>
      </c>
      <c r="AX29" s="9">
        <f>IF(AND(経済的アクセス関係!G$13="〇",AD29=1),1,0)</f>
        <v>0</v>
      </c>
      <c r="AY29" s="9">
        <f>IF(AND(経済的アクセス関係!C$16="〇",AE29=1),1,0)</f>
        <v>0</v>
      </c>
      <c r="AZ29" s="9">
        <f>IF(AND(経済的アクセス関係!D$16="〇",AF29=1),1,0)</f>
        <v>0</v>
      </c>
      <c r="BA29" s="9">
        <f>IF(AND(経済的アクセス関係!E$16="〇",AG29=1),1,0)</f>
        <v>0</v>
      </c>
    </row>
    <row r="30" spans="1:53" ht="126.75" customHeight="1" x14ac:dyDescent="0.15">
      <c r="A30" s="9">
        <f>IF(AND(SUM(AH30:AS30)&gt;0,SUM(AT30:AX30)&gt;0,SUM(AY30:BA30)&gt;0),COUNTIF($A$1:A29,"&gt;0")+1,0)</f>
        <v>0</v>
      </c>
      <c r="AH30" s="9">
        <f>IF(AND(経済的アクセス関係!C$8="〇",N30=1),1,0)</f>
        <v>0</v>
      </c>
      <c r="AI30" s="9">
        <f>IF(AND(経済的アクセス関係!D$8="〇",O30=1),1,0)</f>
        <v>0</v>
      </c>
      <c r="AJ30" s="9">
        <f>IF(AND(経済的アクセス関係!E$8="〇",P30=1),1,0)</f>
        <v>0</v>
      </c>
      <c r="AK30" s="9">
        <f>IF(AND(経済的アクセス関係!F$8="〇",Q30=1),1,0)</f>
        <v>0</v>
      </c>
      <c r="AL30" s="9">
        <f>IF(AND(経済的アクセス関係!G$8="〇",R30=1),1,0)</f>
        <v>0</v>
      </c>
      <c r="AM30" s="9">
        <f>IF(AND(経済的アクセス関係!H$8="〇",S30=1),1,0)</f>
        <v>0</v>
      </c>
      <c r="AN30" s="9">
        <f>IF(AND(経済的アクセス関係!C$10="〇",T30=1),1,0)</f>
        <v>0</v>
      </c>
      <c r="AO30" s="9">
        <f>IF(AND(経済的アクセス関係!D$10="〇",U30=1),1,0)</f>
        <v>0</v>
      </c>
      <c r="AP30" s="9">
        <f>IF(AND(経済的アクセス関係!E$10="〇",V30=1),1,0)</f>
        <v>0</v>
      </c>
      <c r="AQ30" s="9">
        <f>IF(AND(経済的アクセス関係!F$10="〇",W30=1),1,0)</f>
        <v>0</v>
      </c>
      <c r="AR30" s="9">
        <f>IF(AND(経済的アクセス関係!G$10="〇",X30=1),1,0)</f>
        <v>0</v>
      </c>
      <c r="AS30" s="9">
        <f>IF(AND(経済的アクセス関係!H$10="〇",Y30=1),1,0)</f>
        <v>0</v>
      </c>
      <c r="AT30" s="9">
        <f>IF(AND(経済的アクセス関係!C$13="〇",Z30=1),1,0)</f>
        <v>0</v>
      </c>
      <c r="AU30" s="9">
        <f>IF(AND(経済的アクセス関係!D$13="〇",AA30=1),1,0)</f>
        <v>0</v>
      </c>
      <c r="AV30" s="9">
        <f>IF(AND(経済的アクセス関係!E$13="〇",AB30=1),1,0)</f>
        <v>0</v>
      </c>
      <c r="AW30" s="9">
        <f>IF(AND(経済的アクセス関係!F$13="〇",AC30=1),1,0)</f>
        <v>0</v>
      </c>
      <c r="AX30" s="9">
        <f>IF(AND(経済的アクセス関係!G$13="〇",AD30=1),1,0)</f>
        <v>0</v>
      </c>
      <c r="AY30" s="9">
        <f>IF(AND(経済的アクセス関係!C$16="〇",AE30=1),1,0)</f>
        <v>0</v>
      </c>
      <c r="AZ30" s="9">
        <f>IF(AND(経済的アクセス関係!D$16="〇",AF30=1),1,0)</f>
        <v>0</v>
      </c>
      <c r="BA30" s="9">
        <f>IF(AND(経済的アクセス関係!E$16="〇",AG30=1),1,0)</f>
        <v>0</v>
      </c>
    </row>
    <row r="31" spans="1:53" ht="126.75" customHeight="1" x14ac:dyDescent="0.15">
      <c r="A31" s="9">
        <f>IF(AND(SUM(AH31:AS31)&gt;0,SUM(AT31:AX31)&gt;0,SUM(AY31:BA31)&gt;0),COUNTIF($A$1:A30,"&gt;0")+1,0)</f>
        <v>0</v>
      </c>
      <c r="N31" s="152" t="s">
        <v>205</v>
      </c>
      <c r="AH31" s="9">
        <f>IF(AND(経済的アクセス関係!C$8="〇",N31=1),1,0)</f>
        <v>0</v>
      </c>
      <c r="AI31" s="9">
        <f>IF(AND(経済的アクセス関係!D$8="〇",O31=1),1,0)</f>
        <v>0</v>
      </c>
      <c r="AJ31" s="9">
        <f>IF(AND(経済的アクセス関係!E$8="〇",P31=1),1,0)</f>
        <v>0</v>
      </c>
      <c r="AK31" s="9">
        <f>IF(AND(経済的アクセス関係!F$8="〇",Q31=1),1,0)</f>
        <v>0</v>
      </c>
      <c r="AL31" s="9">
        <f>IF(AND(経済的アクセス関係!G$8="〇",R31=1),1,0)</f>
        <v>0</v>
      </c>
      <c r="AM31" s="9">
        <f>IF(AND(経済的アクセス関係!H$8="〇",S31=1),1,0)</f>
        <v>0</v>
      </c>
      <c r="AN31" s="9">
        <f>IF(AND(経済的アクセス関係!C$10="〇",T31=1),1,0)</f>
        <v>0</v>
      </c>
      <c r="AO31" s="9">
        <f>IF(AND(経済的アクセス関係!D$10="〇",U31=1),1,0)</f>
        <v>0</v>
      </c>
      <c r="AP31" s="9">
        <f>IF(AND(経済的アクセス関係!E$10="〇",V31=1),1,0)</f>
        <v>0</v>
      </c>
      <c r="AQ31" s="9">
        <f>IF(AND(経済的アクセス関係!F$10="〇",W31=1),1,0)</f>
        <v>0</v>
      </c>
      <c r="AR31" s="9">
        <f>IF(AND(経済的アクセス関係!G$10="〇",X31=1),1,0)</f>
        <v>0</v>
      </c>
      <c r="AS31" s="9">
        <f>IF(AND(経済的アクセス関係!H$10="〇",Y31=1),1,0)</f>
        <v>0</v>
      </c>
      <c r="AT31" s="9">
        <f>IF(AND(経済的アクセス関係!C$13="〇",Z31=1),1,0)</f>
        <v>0</v>
      </c>
      <c r="AU31" s="9">
        <f>IF(AND(経済的アクセス関係!D$13="〇",AA31=1),1,0)</f>
        <v>0</v>
      </c>
      <c r="AV31" s="9">
        <f>IF(AND(経済的アクセス関係!E$13="〇",AB31=1),1,0)</f>
        <v>0</v>
      </c>
      <c r="AW31" s="9">
        <f>IF(AND(経済的アクセス関係!F$13="〇",AC31=1),1,0)</f>
        <v>0</v>
      </c>
      <c r="AX31" s="9">
        <f>IF(AND(経済的アクセス関係!G$13="〇",AD31=1),1,0)</f>
        <v>0</v>
      </c>
      <c r="AY31" s="9">
        <f>IF(AND(経済的アクセス関係!C$16="〇",AE31=1),1,0)</f>
        <v>0</v>
      </c>
      <c r="AZ31" s="9">
        <f>IF(AND(経済的アクセス関係!D$16="〇",AF31=1),1,0)</f>
        <v>0</v>
      </c>
      <c r="BA31" s="9">
        <f>IF(AND(経済的アクセス関係!E$16="〇",AG31=1),1,0)</f>
        <v>0</v>
      </c>
    </row>
    <row r="32" spans="1:53" ht="126.75" customHeight="1" x14ac:dyDescent="0.15">
      <c r="A32" s="9">
        <f>IF(AND(SUM(AH32:AS32)&gt;0,SUM(AT32:AX32)&gt;0,SUM(AY32:BA32)&gt;0),COUNTIF($A$1:A31,"&gt;0")+1,0)</f>
        <v>0</v>
      </c>
      <c r="AH32" s="9">
        <f>IF(AND(経済的アクセス関係!C$8="〇",N32=1),1,0)</f>
        <v>0</v>
      </c>
      <c r="AI32" s="9">
        <f>IF(AND(経済的アクセス関係!D$8="〇",O32=1),1,0)</f>
        <v>0</v>
      </c>
      <c r="AJ32" s="9">
        <f>IF(AND(経済的アクセス関係!E$8="〇",P32=1),1,0)</f>
        <v>0</v>
      </c>
      <c r="AK32" s="9">
        <f>IF(AND(経済的アクセス関係!F$8="〇",Q32=1),1,0)</f>
        <v>0</v>
      </c>
      <c r="AL32" s="9">
        <f>IF(AND(経済的アクセス関係!G$8="〇",R32=1),1,0)</f>
        <v>0</v>
      </c>
      <c r="AM32" s="9">
        <f>IF(AND(経済的アクセス関係!H$8="〇",S32=1),1,0)</f>
        <v>0</v>
      </c>
      <c r="AN32" s="9">
        <f>IF(AND(経済的アクセス関係!C$10="〇",T32=1),1,0)</f>
        <v>0</v>
      </c>
      <c r="AO32" s="9">
        <f>IF(AND(経済的アクセス関係!D$10="〇",U32=1),1,0)</f>
        <v>0</v>
      </c>
      <c r="AP32" s="9">
        <f>IF(AND(経済的アクセス関係!E$10="〇",V32=1),1,0)</f>
        <v>0</v>
      </c>
      <c r="AQ32" s="9">
        <f>IF(AND(経済的アクセス関係!F$10="〇",W32=1),1,0)</f>
        <v>0</v>
      </c>
      <c r="AR32" s="9">
        <f>IF(AND(経済的アクセス関係!G$10="〇",X32=1),1,0)</f>
        <v>0</v>
      </c>
      <c r="AS32" s="9">
        <f>IF(AND(経済的アクセス関係!H$10="〇",Y32=1),1,0)</f>
        <v>0</v>
      </c>
      <c r="AT32" s="9">
        <f>IF(AND(経済的アクセス関係!C$13="〇",Z32=1),1,0)</f>
        <v>0</v>
      </c>
      <c r="AU32" s="9">
        <f>IF(AND(経済的アクセス関係!D$13="〇",AA32=1),1,0)</f>
        <v>0</v>
      </c>
      <c r="AV32" s="9">
        <f>IF(AND(経済的アクセス関係!E$13="〇",AB32=1),1,0)</f>
        <v>0</v>
      </c>
      <c r="AW32" s="9">
        <f>IF(AND(経済的アクセス関係!F$13="〇",AC32=1),1,0)</f>
        <v>0</v>
      </c>
      <c r="AX32" s="9">
        <f>IF(AND(経済的アクセス関係!G$13="〇",AD32=1),1,0)</f>
        <v>0</v>
      </c>
      <c r="AY32" s="9">
        <f>IF(AND(経済的アクセス関係!C$16="〇",AE32=1),1,0)</f>
        <v>0</v>
      </c>
      <c r="AZ32" s="9">
        <f>IF(AND(経済的アクセス関係!D$16="〇",AF32=1),1,0)</f>
        <v>0</v>
      </c>
      <c r="BA32" s="9">
        <f>IF(AND(経済的アクセス関係!E$16="〇",AG32=1),1,0)</f>
        <v>0</v>
      </c>
    </row>
    <row r="33" spans="1:53" ht="126.75" customHeight="1" x14ac:dyDescent="0.15">
      <c r="A33" s="9">
        <f>IF(AND(SUM(AH33:AS33)&gt;0,SUM(AT33:AX33)&gt;0,SUM(AY33:BA33)&gt;0),COUNTIF($A$1:A32,"&gt;0")+1,0)</f>
        <v>0</v>
      </c>
      <c r="N33" s="152" t="s">
        <v>205</v>
      </c>
      <c r="AH33" s="9">
        <f>IF(AND(経済的アクセス関係!C$8="〇",N33=1),1,0)</f>
        <v>0</v>
      </c>
      <c r="AI33" s="9">
        <f>IF(AND(経済的アクセス関係!D$8="〇",O33=1),1,0)</f>
        <v>0</v>
      </c>
      <c r="AJ33" s="9">
        <f>IF(AND(経済的アクセス関係!E$8="〇",P33=1),1,0)</f>
        <v>0</v>
      </c>
      <c r="AK33" s="9">
        <f>IF(AND(経済的アクセス関係!F$8="〇",Q33=1),1,0)</f>
        <v>0</v>
      </c>
      <c r="AL33" s="9">
        <f>IF(AND(経済的アクセス関係!G$8="〇",R33=1),1,0)</f>
        <v>0</v>
      </c>
      <c r="AM33" s="9">
        <f>IF(AND(経済的アクセス関係!H$8="〇",S33=1),1,0)</f>
        <v>0</v>
      </c>
      <c r="AN33" s="9">
        <f>IF(AND(経済的アクセス関係!C$10="〇",T33=1),1,0)</f>
        <v>0</v>
      </c>
      <c r="AO33" s="9">
        <f>IF(AND(経済的アクセス関係!D$10="〇",U33=1),1,0)</f>
        <v>0</v>
      </c>
      <c r="AP33" s="9">
        <f>IF(AND(経済的アクセス関係!E$10="〇",V33=1),1,0)</f>
        <v>0</v>
      </c>
      <c r="AQ33" s="9">
        <f>IF(AND(経済的アクセス関係!F$10="〇",W33=1),1,0)</f>
        <v>0</v>
      </c>
      <c r="AR33" s="9">
        <f>IF(AND(経済的アクセス関係!G$10="〇",X33=1),1,0)</f>
        <v>0</v>
      </c>
      <c r="AS33" s="9">
        <f>IF(AND(経済的アクセス関係!H$10="〇",Y33=1),1,0)</f>
        <v>0</v>
      </c>
      <c r="AT33" s="9">
        <f>IF(AND(経済的アクセス関係!C$13="〇",Z33=1),1,0)</f>
        <v>0</v>
      </c>
      <c r="AU33" s="9">
        <f>IF(AND(経済的アクセス関係!D$13="〇",AA33=1),1,0)</f>
        <v>0</v>
      </c>
      <c r="AV33" s="9">
        <f>IF(AND(経済的アクセス関係!E$13="〇",AB33=1),1,0)</f>
        <v>0</v>
      </c>
      <c r="AW33" s="9">
        <f>IF(AND(経済的アクセス関係!F$13="〇",AC33=1),1,0)</f>
        <v>0</v>
      </c>
      <c r="AX33" s="9">
        <f>IF(AND(経済的アクセス関係!G$13="〇",AD33=1),1,0)</f>
        <v>0</v>
      </c>
      <c r="AY33" s="9">
        <f>IF(AND(経済的アクセス関係!C$16="〇",AE33=1),1,0)</f>
        <v>0</v>
      </c>
      <c r="AZ33" s="9">
        <f>IF(AND(経済的アクセス関係!D$16="〇",AF33=1),1,0)</f>
        <v>0</v>
      </c>
      <c r="BA33" s="9">
        <f>IF(AND(経済的アクセス関係!E$16="〇",AG33=1),1,0)</f>
        <v>0</v>
      </c>
    </row>
    <row r="34" spans="1:53" ht="126.75" customHeight="1" x14ac:dyDescent="0.15">
      <c r="A34" s="9">
        <f>IF(AND(SUM(AH34:AS34)&gt;0,SUM(AT34:AX34)&gt;0,SUM(AY34:BA34)&gt;0),COUNTIF($A$1:A33,"&gt;0")+1,0)</f>
        <v>0</v>
      </c>
      <c r="AH34" s="9">
        <f>IF(AND(経済的アクセス関係!C$8="〇",N34=1),1,0)</f>
        <v>0</v>
      </c>
      <c r="AI34" s="9">
        <f>IF(AND(経済的アクセス関係!D$8="〇",O34=1),1,0)</f>
        <v>0</v>
      </c>
      <c r="AJ34" s="9">
        <f>IF(AND(経済的アクセス関係!E$8="〇",P34=1),1,0)</f>
        <v>0</v>
      </c>
      <c r="AK34" s="9">
        <f>IF(AND(経済的アクセス関係!F$8="〇",Q34=1),1,0)</f>
        <v>0</v>
      </c>
      <c r="AL34" s="9">
        <f>IF(AND(経済的アクセス関係!G$8="〇",R34=1),1,0)</f>
        <v>0</v>
      </c>
      <c r="AM34" s="9">
        <f>IF(AND(経済的アクセス関係!H$8="〇",S34=1),1,0)</f>
        <v>0</v>
      </c>
      <c r="AN34" s="9">
        <f>IF(AND(経済的アクセス関係!C$10="〇",T34=1),1,0)</f>
        <v>0</v>
      </c>
      <c r="AO34" s="9">
        <f>IF(AND(経済的アクセス関係!D$10="〇",U34=1),1,0)</f>
        <v>0</v>
      </c>
      <c r="AP34" s="9">
        <f>IF(AND(経済的アクセス関係!E$10="〇",V34=1),1,0)</f>
        <v>0</v>
      </c>
      <c r="AQ34" s="9">
        <f>IF(AND(経済的アクセス関係!F$10="〇",W34=1),1,0)</f>
        <v>0</v>
      </c>
      <c r="AR34" s="9">
        <f>IF(AND(経済的アクセス関係!G$10="〇",X34=1),1,0)</f>
        <v>0</v>
      </c>
      <c r="AS34" s="9">
        <f>IF(AND(経済的アクセス関係!H$10="〇",Y34=1),1,0)</f>
        <v>0</v>
      </c>
      <c r="AT34" s="9">
        <f>IF(AND(経済的アクセス関係!C$13="〇",Z34=1),1,0)</f>
        <v>0</v>
      </c>
      <c r="AU34" s="9">
        <f>IF(AND(経済的アクセス関係!D$13="〇",AA34=1),1,0)</f>
        <v>0</v>
      </c>
      <c r="AV34" s="9">
        <f>IF(AND(経済的アクセス関係!E$13="〇",AB34=1),1,0)</f>
        <v>0</v>
      </c>
      <c r="AW34" s="9">
        <f>IF(AND(経済的アクセス関係!F$13="〇",AC34=1),1,0)</f>
        <v>0</v>
      </c>
      <c r="AX34" s="9">
        <f>IF(AND(経済的アクセス関係!G$13="〇",AD34=1),1,0)</f>
        <v>0</v>
      </c>
      <c r="AY34" s="9">
        <f>IF(AND(経済的アクセス関係!C$16="〇",AE34=1),1,0)</f>
        <v>0</v>
      </c>
      <c r="AZ34" s="9">
        <f>IF(AND(経済的アクセス関係!D$16="〇",AF34=1),1,0)</f>
        <v>0</v>
      </c>
      <c r="BA34" s="9">
        <f>IF(AND(経済的アクセス関係!E$16="〇",AG34=1),1,0)</f>
        <v>0</v>
      </c>
    </row>
    <row r="35" spans="1:53" ht="126.75" customHeight="1" x14ac:dyDescent="0.15">
      <c r="A35" s="9">
        <f>IF(AND(SUM(AH35:AS35)&gt;0,SUM(AT35:AX35)&gt;0,SUM(AY35:BA35)&gt;0),COUNTIF($A$1:A34,"&gt;0")+1,0)</f>
        <v>0</v>
      </c>
      <c r="N35" s="152" t="s">
        <v>205</v>
      </c>
      <c r="AH35" s="9">
        <f>IF(AND(経済的アクセス関係!C$8="〇",N35=1),1,0)</f>
        <v>0</v>
      </c>
      <c r="AI35" s="9">
        <f>IF(AND(経済的アクセス関係!D$8="〇",O35=1),1,0)</f>
        <v>0</v>
      </c>
      <c r="AJ35" s="9">
        <f>IF(AND(経済的アクセス関係!E$8="〇",P35=1),1,0)</f>
        <v>0</v>
      </c>
      <c r="AK35" s="9">
        <f>IF(AND(経済的アクセス関係!F$8="〇",Q35=1),1,0)</f>
        <v>0</v>
      </c>
      <c r="AL35" s="9">
        <f>IF(AND(経済的アクセス関係!G$8="〇",R35=1),1,0)</f>
        <v>0</v>
      </c>
      <c r="AM35" s="9">
        <f>IF(AND(経済的アクセス関係!H$8="〇",S35=1),1,0)</f>
        <v>0</v>
      </c>
      <c r="AN35" s="9">
        <f>IF(AND(経済的アクセス関係!C$10="〇",T35=1),1,0)</f>
        <v>0</v>
      </c>
      <c r="AO35" s="9">
        <f>IF(AND(経済的アクセス関係!D$10="〇",U35=1),1,0)</f>
        <v>0</v>
      </c>
      <c r="AP35" s="9">
        <f>IF(AND(経済的アクセス関係!E$10="〇",V35=1),1,0)</f>
        <v>0</v>
      </c>
      <c r="AQ35" s="9">
        <f>IF(AND(経済的アクセス関係!F$10="〇",W35=1),1,0)</f>
        <v>0</v>
      </c>
      <c r="AR35" s="9">
        <f>IF(AND(経済的アクセス関係!G$10="〇",X35=1),1,0)</f>
        <v>0</v>
      </c>
      <c r="AS35" s="9">
        <f>IF(AND(経済的アクセス関係!H$10="〇",Y35=1),1,0)</f>
        <v>0</v>
      </c>
      <c r="AT35" s="9">
        <f>IF(AND(経済的アクセス関係!C$13="〇",Z35=1),1,0)</f>
        <v>0</v>
      </c>
      <c r="AU35" s="9">
        <f>IF(AND(経済的アクセス関係!D$13="〇",AA35=1),1,0)</f>
        <v>0</v>
      </c>
      <c r="AV35" s="9">
        <f>IF(AND(経済的アクセス関係!E$13="〇",AB35=1),1,0)</f>
        <v>0</v>
      </c>
      <c r="AW35" s="9">
        <f>IF(AND(経済的アクセス関係!F$13="〇",AC35=1),1,0)</f>
        <v>0</v>
      </c>
      <c r="AX35" s="9">
        <f>IF(AND(経済的アクセス関係!G$13="〇",AD35=1),1,0)</f>
        <v>0</v>
      </c>
      <c r="AY35" s="9">
        <f>IF(AND(経済的アクセス関係!C$16="〇",AE35=1),1,0)</f>
        <v>0</v>
      </c>
      <c r="AZ35" s="9">
        <f>IF(AND(経済的アクセス関係!D$16="〇",AF35=1),1,0)</f>
        <v>0</v>
      </c>
      <c r="BA35" s="9">
        <f>IF(AND(経済的アクセス関係!E$16="〇",AG35=1),1,0)</f>
        <v>0</v>
      </c>
    </row>
    <row r="36" spans="1:53" ht="126.75" customHeight="1" x14ac:dyDescent="0.15">
      <c r="A36" s="9">
        <f>IF(AND(SUM(AH36:AS36)&gt;0,SUM(AT36:AX36)&gt;0,SUM(AY36:BA36)&gt;0),COUNTIF($A$1:A35,"&gt;0")+1,0)</f>
        <v>0</v>
      </c>
      <c r="AH36" s="9">
        <f>IF(AND(経済的アクセス関係!C$8="〇",N36=1),1,0)</f>
        <v>0</v>
      </c>
      <c r="AI36" s="9">
        <f>IF(AND(経済的アクセス関係!D$8="〇",O36=1),1,0)</f>
        <v>0</v>
      </c>
      <c r="AJ36" s="9">
        <f>IF(AND(経済的アクセス関係!E$8="〇",P36=1),1,0)</f>
        <v>0</v>
      </c>
      <c r="AK36" s="9">
        <f>IF(AND(経済的アクセス関係!F$8="〇",Q36=1),1,0)</f>
        <v>0</v>
      </c>
      <c r="AL36" s="9">
        <f>IF(AND(経済的アクセス関係!G$8="〇",R36=1),1,0)</f>
        <v>0</v>
      </c>
      <c r="AM36" s="9">
        <f>IF(AND(経済的アクセス関係!H$8="〇",S36=1),1,0)</f>
        <v>0</v>
      </c>
      <c r="AN36" s="9">
        <f>IF(AND(経済的アクセス関係!C$10="〇",T36=1),1,0)</f>
        <v>0</v>
      </c>
      <c r="AO36" s="9">
        <f>IF(AND(経済的アクセス関係!D$10="〇",U36=1),1,0)</f>
        <v>0</v>
      </c>
      <c r="AP36" s="9">
        <f>IF(AND(経済的アクセス関係!E$10="〇",V36=1),1,0)</f>
        <v>0</v>
      </c>
      <c r="AQ36" s="9">
        <f>IF(AND(経済的アクセス関係!F$10="〇",W36=1),1,0)</f>
        <v>0</v>
      </c>
      <c r="AR36" s="9">
        <f>IF(AND(経済的アクセス関係!G$10="〇",X36=1),1,0)</f>
        <v>0</v>
      </c>
      <c r="AS36" s="9">
        <f>IF(AND(経済的アクセス関係!H$10="〇",Y36=1),1,0)</f>
        <v>0</v>
      </c>
      <c r="AT36" s="9">
        <f>IF(AND(経済的アクセス関係!C$13="〇",Z36=1),1,0)</f>
        <v>0</v>
      </c>
      <c r="AU36" s="9">
        <f>IF(AND(経済的アクセス関係!D$13="〇",AA36=1),1,0)</f>
        <v>0</v>
      </c>
      <c r="AV36" s="9">
        <f>IF(AND(経済的アクセス関係!E$13="〇",AB36=1),1,0)</f>
        <v>0</v>
      </c>
      <c r="AW36" s="9">
        <f>IF(AND(経済的アクセス関係!F$13="〇",AC36=1),1,0)</f>
        <v>0</v>
      </c>
      <c r="AX36" s="9">
        <f>IF(AND(経済的アクセス関係!G$13="〇",AD36=1),1,0)</f>
        <v>0</v>
      </c>
      <c r="AY36" s="9">
        <f>IF(AND(経済的アクセス関係!C$16="〇",AE36=1),1,0)</f>
        <v>0</v>
      </c>
      <c r="AZ36" s="9">
        <f>IF(AND(経済的アクセス関係!D$16="〇",AF36=1),1,0)</f>
        <v>0</v>
      </c>
      <c r="BA36" s="9">
        <f>IF(AND(経済的アクセス関係!E$16="〇",AG36=1),1,0)</f>
        <v>0</v>
      </c>
    </row>
    <row r="37" spans="1:53" ht="126.75" customHeight="1" x14ac:dyDescent="0.15">
      <c r="A37" s="9">
        <f>IF(AND(SUM(AH37:AS37)&gt;0,SUM(AT37:AX37)&gt;0,SUM(AY37:BA37)&gt;0),COUNTIF($A$1:A36,"&gt;0")+1,0)</f>
        <v>0</v>
      </c>
      <c r="AH37" s="9">
        <f>IF(AND(経済的アクセス関係!C$8="〇",N37=1),1,0)</f>
        <v>0</v>
      </c>
      <c r="AI37" s="9">
        <f>IF(AND(経済的アクセス関係!D$8="〇",O37=1),1,0)</f>
        <v>0</v>
      </c>
      <c r="AJ37" s="9">
        <f>IF(AND(経済的アクセス関係!E$8="〇",P37=1),1,0)</f>
        <v>0</v>
      </c>
      <c r="AK37" s="9">
        <f>IF(AND(経済的アクセス関係!F$8="〇",Q37=1),1,0)</f>
        <v>0</v>
      </c>
      <c r="AL37" s="9">
        <f>IF(AND(経済的アクセス関係!G$8="〇",R37=1),1,0)</f>
        <v>0</v>
      </c>
      <c r="AM37" s="9">
        <f>IF(AND(経済的アクセス関係!H$8="〇",S37=1),1,0)</f>
        <v>0</v>
      </c>
      <c r="AN37" s="9">
        <f>IF(AND(経済的アクセス関係!C$10="〇",T37=1),1,0)</f>
        <v>0</v>
      </c>
      <c r="AO37" s="9">
        <f>IF(AND(経済的アクセス関係!D$10="〇",U37=1),1,0)</f>
        <v>0</v>
      </c>
      <c r="AP37" s="9">
        <f>IF(AND(経済的アクセス関係!E$10="〇",V37=1),1,0)</f>
        <v>0</v>
      </c>
      <c r="AQ37" s="9">
        <f>IF(AND(経済的アクセス関係!F$10="〇",W37=1),1,0)</f>
        <v>0</v>
      </c>
      <c r="AR37" s="9">
        <f>IF(AND(経済的アクセス関係!G$10="〇",X37=1),1,0)</f>
        <v>0</v>
      </c>
      <c r="AS37" s="9">
        <f>IF(AND(経済的アクセス関係!H$10="〇",Y37=1),1,0)</f>
        <v>0</v>
      </c>
      <c r="AT37" s="9">
        <f>IF(AND(経済的アクセス関係!C$13="〇",Z37=1),1,0)</f>
        <v>0</v>
      </c>
      <c r="AU37" s="9">
        <f>IF(AND(経済的アクセス関係!D$13="〇",AA37=1),1,0)</f>
        <v>0</v>
      </c>
      <c r="AV37" s="9">
        <f>IF(AND(経済的アクセス関係!E$13="〇",AB37=1),1,0)</f>
        <v>0</v>
      </c>
      <c r="AW37" s="9">
        <f>IF(AND(経済的アクセス関係!F$13="〇",AC37=1),1,0)</f>
        <v>0</v>
      </c>
      <c r="AX37" s="9">
        <f>IF(AND(経済的アクセス関係!G$13="〇",AD37=1),1,0)</f>
        <v>0</v>
      </c>
      <c r="AY37" s="9">
        <f>IF(AND(経済的アクセス関係!C$16="〇",AE37=1),1,0)</f>
        <v>0</v>
      </c>
      <c r="AZ37" s="9">
        <f>IF(AND(経済的アクセス関係!D$16="〇",AF37=1),1,0)</f>
        <v>0</v>
      </c>
      <c r="BA37" s="9">
        <f>IF(AND(経済的アクセス関係!E$16="〇",AG37=1),1,0)</f>
        <v>0</v>
      </c>
    </row>
    <row r="38" spans="1:53" ht="126.75" customHeight="1" x14ac:dyDescent="0.15">
      <c r="A38" s="9">
        <f>IF(AND(SUM(AH38:AS38)&gt;0,SUM(AT38:AX38)&gt;0,SUM(AY38:BA38)&gt;0),COUNTIF($A$1:A37,"&gt;0")+1,0)</f>
        <v>0</v>
      </c>
      <c r="AH38" s="9">
        <f>IF(AND(経済的アクセス関係!C$8="〇",N38=1),1,0)</f>
        <v>0</v>
      </c>
      <c r="AI38" s="9">
        <f>IF(AND(経済的アクセス関係!D$8="〇",O38=1),1,0)</f>
        <v>0</v>
      </c>
      <c r="AJ38" s="9">
        <f>IF(AND(経済的アクセス関係!E$8="〇",P38=1),1,0)</f>
        <v>0</v>
      </c>
      <c r="AK38" s="9">
        <f>IF(AND(経済的アクセス関係!F$8="〇",Q38=1),1,0)</f>
        <v>0</v>
      </c>
      <c r="AL38" s="9">
        <f>IF(AND(経済的アクセス関係!G$8="〇",R38=1),1,0)</f>
        <v>0</v>
      </c>
      <c r="AM38" s="9">
        <f>IF(AND(経済的アクセス関係!H$8="〇",S38=1),1,0)</f>
        <v>0</v>
      </c>
      <c r="AN38" s="9">
        <f>IF(AND(経済的アクセス関係!C$10="〇",T38=1),1,0)</f>
        <v>0</v>
      </c>
      <c r="AO38" s="9">
        <f>IF(AND(経済的アクセス関係!D$10="〇",U38=1),1,0)</f>
        <v>0</v>
      </c>
      <c r="AP38" s="9">
        <f>IF(AND(経済的アクセス関係!E$10="〇",V38=1),1,0)</f>
        <v>0</v>
      </c>
      <c r="AQ38" s="9">
        <f>IF(AND(経済的アクセス関係!F$10="〇",W38=1),1,0)</f>
        <v>0</v>
      </c>
      <c r="AR38" s="9">
        <f>IF(AND(経済的アクセス関係!G$10="〇",X38=1),1,0)</f>
        <v>0</v>
      </c>
      <c r="AS38" s="9">
        <f>IF(AND(経済的アクセス関係!H$10="〇",Y38=1),1,0)</f>
        <v>0</v>
      </c>
      <c r="AT38" s="9">
        <f>IF(AND(経済的アクセス関係!C$13="〇",Z38=1),1,0)</f>
        <v>0</v>
      </c>
      <c r="AU38" s="9">
        <f>IF(AND(経済的アクセス関係!D$13="〇",AA38=1),1,0)</f>
        <v>0</v>
      </c>
      <c r="AV38" s="9">
        <f>IF(AND(経済的アクセス関係!E$13="〇",AB38=1),1,0)</f>
        <v>0</v>
      </c>
      <c r="AW38" s="9">
        <f>IF(AND(経済的アクセス関係!F$13="〇",AC38=1),1,0)</f>
        <v>0</v>
      </c>
      <c r="AX38" s="9">
        <f>IF(AND(経済的アクセス関係!G$13="〇",AD38=1),1,0)</f>
        <v>0</v>
      </c>
      <c r="AY38" s="9">
        <f>IF(AND(経済的アクセス関係!C$16="〇",AE38=1),1,0)</f>
        <v>0</v>
      </c>
      <c r="AZ38" s="9">
        <f>IF(AND(経済的アクセス関係!D$16="〇",AF38=1),1,0)</f>
        <v>0</v>
      </c>
      <c r="BA38" s="9">
        <f>IF(AND(経済的アクセス関係!E$16="〇",AG38=1),1,0)</f>
        <v>0</v>
      </c>
    </row>
    <row r="39" spans="1:53" ht="126.75" customHeight="1" x14ac:dyDescent="0.15">
      <c r="A39" s="9">
        <f>IF(AND(SUM(AH39:AS39)&gt;0,SUM(AT39:AX39)&gt;0,SUM(AY39:BA39)&gt;0),COUNTIF($A$1:A38,"&gt;0")+1,0)</f>
        <v>0</v>
      </c>
      <c r="AH39" s="9">
        <f>IF(AND(経済的アクセス関係!C$8="〇",N39=1),1,0)</f>
        <v>0</v>
      </c>
      <c r="AI39" s="9">
        <f>IF(AND(経済的アクセス関係!D$8="〇",O39=1),1,0)</f>
        <v>0</v>
      </c>
      <c r="AJ39" s="9">
        <f>IF(AND(経済的アクセス関係!E$8="〇",P39=1),1,0)</f>
        <v>0</v>
      </c>
      <c r="AK39" s="9">
        <f>IF(AND(経済的アクセス関係!F$8="〇",Q39=1),1,0)</f>
        <v>0</v>
      </c>
      <c r="AL39" s="9">
        <f>IF(AND(経済的アクセス関係!G$8="〇",R39=1),1,0)</f>
        <v>0</v>
      </c>
      <c r="AM39" s="9">
        <f>IF(AND(経済的アクセス関係!H$8="〇",S39=1),1,0)</f>
        <v>0</v>
      </c>
      <c r="AN39" s="9">
        <f>IF(AND(経済的アクセス関係!C$10="〇",T39=1),1,0)</f>
        <v>0</v>
      </c>
      <c r="AO39" s="9">
        <f>IF(AND(経済的アクセス関係!D$10="〇",U39=1),1,0)</f>
        <v>0</v>
      </c>
      <c r="AP39" s="9">
        <f>IF(AND(経済的アクセス関係!E$10="〇",V39=1),1,0)</f>
        <v>0</v>
      </c>
      <c r="AQ39" s="9">
        <f>IF(AND(経済的アクセス関係!F$10="〇",W39=1),1,0)</f>
        <v>0</v>
      </c>
      <c r="AR39" s="9">
        <f>IF(AND(経済的アクセス関係!G$10="〇",X39=1),1,0)</f>
        <v>0</v>
      </c>
      <c r="AS39" s="9">
        <f>IF(AND(経済的アクセス関係!H$10="〇",Y39=1),1,0)</f>
        <v>0</v>
      </c>
      <c r="AT39" s="9">
        <f>IF(AND(経済的アクセス関係!C$13="〇",Z39=1),1,0)</f>
        <v>0</v>
      </c>
      <c r="AU39" s="9">
        <f>IF(AND(経済的アクセス関係!D$13="〇",AA39=1),1,0)</f>
        <v>0</v>
      </c>
      <c r="AV39" s="9">
        <f>IF(AND(経済的アクセス関係!E$13="〇",AB39=1),1,0)</f>
        <v>0</v>
      </c>
      <c r="AW39" s="9">
        <f>IF(AND(経済的アクセス関係!F$13="〇",AC39=1),1,0)</f>
        <v>0</v>
      </c>
      <c r="AX39" s="9">
        <f>IF(AND(経済的アクセス関係!G$13="〇",AD39=1),1,0)</f>
        <v>0</v>
      </c>
      <c r="AY39" s="9">
        <f>IF(AND(経済的アクセス関係!C$16="〇",AE39=1),1,0)</f>
        <v>0</v>
      </c>
      <c r="AZ39" s="9">
        <f>IF(AND(経済的アクセス関係!D$16="〇",AF39=1),1,0)</f>
        <v>0</v>
      </c>
      <c r="BA39" s="9">
        <f>IF(AND(経済的アクセス関係!E$16="〇",AG39=1),1,0)</f>
        <v>0</v>
      </c>
    </row>
    <row r="40" spans="1:53" ht="126.75" customHeight="1" x14ac:dyDescent="0.15">
      <c r="A40" s="9">
        <f>IF(AND(SUM(AH40:AS40)&gt;0,SUM(AT40:AX40)&gt;0,SUM(AY40:BA40)&gt;0),COUNTIF($A$1:A39,"&gt;0")+1,0)</f>
        <v>0</v>
      </c>
      <c r="AH40" s="9">
        <f>IF(AND(経済的アクセス関係!C$8="〇",N40=1),1,0)</f>
        <v>0</v>
      </c>
      <c r="AI40" s="9">
        <f>IF(AND(経済的アクセス関係!D$8="〇",O40=1),1,0)</f>
        <v>0</v>
      </c>
      <c r="AJ40" s="9">
        <f>IF(AND(経済的アクセス関係!E$8="〇",P40=1),1,0)</f>
        <v>0</v>
      </c>
      <c r="AK40" s="9">
        <f>IF(AND(経済的アクセス関係!F$8="〇",Q40=1),1,0)</f>
        <v>0</v>
      </c>
      <c r="AL40" s="9">
        <f>IF(AND(経済的アクセス関係!G$8="〇",R40=1),1,0)</f>
        <v>0</v>
      </c>
      <c r="AM40" s="9">
        <f>IF(AND(経済的アクセス関係!H$8="〇",S40=1),1,0)</f>
        <v>0</v>
      </c>
      <c r="AN40" s="9">
        <f>IF(AND(経済的アクセス関係!C$10="〇",T40=1),1,0)</f>
        <v>0</v>
      </c>
      <c r="AO40" s="9">
        <f>IF(AND(経済的アクセス関係!D$10="〇",U40=1),1,0)</f>
        <v>0</v>
      </c>
      <c r="AP40" s="9">
        <f>IF(AND(経済的アクセス関係!E$10="〇",V40=1),1,0)</f>
        <v>0</v>
      </c>
      <c r="AQ40" s="9">
        <f>IF(AND(経済的アクセス関係!F$10="〇",W40=1),1,0)</f>
        <v>0</v>
      </c>
      <c r="AR40" s="9">
        <f>IF(AND(経済的アクセス関係!G$10="〇",X40=1),1,0)</f>
        <v>0</v>
      </c>
      <c r="AS40" s="9">
        <f>IF(AND(経済的アクセス関係!H$10="〇",Y40=1),1,0)</f>
        <v>0</v>
      </c>
      <c r="AT40" s="9">
        <f>IF(AND(経済的アクセス関係!C$13="〇",Z40=1),1,0)</f>
        <v>0</v>
      </c>
      <c r="AU40" s="9">
        <f>IF(AND(経済的アクセス関係!D$13="〇",AA40=1),1,0)</f>
        <v>0</v>
      </c>
      <c r="AV40" s="9">
        <f>IF(AND(経済的アクセス関係!E$13="〇",AB40=1),1,0)</f>
        <v>0</v>
      </c>
      <c r="AW40" s="9">
        <f>IF(AND(経済的アクセス関係!F$13="〇",AC40=1),1,0)</f>
        <v>0</v>
      </c>
      <c r="AX40" s="9">
        <f>IF(AND(経済的アクセス関係!G$13="〇",AD40=1),1,0)</f>
        <v>0</v>
      </c>
      <c r="AY40" s="9">
        <f>IF(AND(経済的アクセス関係!C$16="〇",AE40=1),1,0)</f>
        <v>0</v>
      </c>
      <c r="AZ40" s="9">
        <f>IF(AND(経済的アクセス関係!D$16="〇",AF40=1),1,0)</f>
        <v>0</v>
      </c>
      <c r="BA40" s="9">
        <f>IF(AND(経済的アクセス関係!E$16="〇",AG40=1),1,0)</f>
        <v>0</v>
      </c>
    </row>
    <row r="41" spans="1:53" ht="126.75" customHeight="1" x14ac:dyDescent="0.15">
      <c r="A41" s="9">
        <f>IF(AND(SUM(AH41:AS41)&gt;0,SUM(AT41:AX41)&gt;0,SUM(AY41:BA41)&gt;0),COUNTIF($A$1:A40,"&gt;0")+1,0)</f>
        <v>0</v>
      </c>
      <c r="AH41" s="9">
        <f>IF(AND(経済的アクセス関係!C$8="〇",N41=1),1,0)</f>
        <v>0</v>
      </c>
      <c r="AI41" s="9">
        <f>IF(AND(経済的アクセス関係!D$8="〇",O41=1),1,0)</f>
        <v>0</v>
      </c>
      <c r="AJ41" s="9">
        <f>IF(AND(経済的アクセス関係!E$8="〇",P41=1),1,0)</f>
        <v>0</v>
      </c>
      <c r="AK41" s="9">
        <f>IF(AND(経済的アクセス関係!F$8="〇",Q41=1),1,0)</f>
        <v>0</v>
      </c>
      <c r="AL41" s="9">
        <f>IF(AND(経済的アクセス関係!G$8="〇",R41=1),1,0)</f>
        <v>0</v>
      </c>
      <c r="AM41" s="9">
        <f>IF(AND(経済的アクセス関係!H$8="〇",S41=1),1,0)</f>
        <v>0</v>
      </c>
      <c r="AN41" s="9">
        <f>IF(AND(経済的アクセス関係!C$10="〇",T41=1),1,0)</f>
        <v>0</v>
      </c>
      <c r="AO41" s="9">
        <f>IF(AND(経済的アクセス関係!D$10="〇",U41=1),1,0)</f>
        <v>0</v>
      </c>
      <c r="AP41" s="9">
        <f>IF(AND(経済的アクセス関係!E$10="〇",V41=1),1,0)</f>
        <v>0</v>
      </c>
      <c r="AQ41" s="9">
        <f>IF(AND(経済的アクセス関係!F$10="〇",W41=1),1,0)</f>
        <v>0</v>
      </c>
      <c r="AR41" s="9">
        <f>IF(AND(経済的アクセス関係!G$10="〇",X41=1),1,0)</f>
        <v>0</v>
      </c>
      <c r="AS41" s="9">
        <f>IF(AND(経済的アクセス関係!H$10="〇",Y41=1),1,0)</f>
        <v>0</v>
      </c>
      <c r="AT41" s="9">
        <f>IF(AND(経済的アクセス関係!C$13="〇",Z41=1),1,0)</f>
        <v>0</v>
      </c>
      <c r="AU41" s="9">
        <f>IF(AND(経済的アクセス関係!D$13="〇",AA41=1),1,0)</f>
        <v>0</v>
      </c>
      <c r="AV41" s="9">
        <f>IF(AND(経済的アクセス関係!E$13="〇",AB41=1),1,0)</f>
        <v>0</v>
      </c>
      <c r="AW41" s="9">
        <f>IF(AND(経済的アクセス関係!F$13="〇",AC41=1),1,0)</f>
        <v>0</v>
      </c>
      <c r="AX41" s="9">
        <f>IF(AND(経済的アクセス関係!G$13="〇",AD41=1),1,0)</f>
        <v>0</v>
      </c>
      <c r="AY41" s="9">
        <f>IF(AND(経済的アクセス関係!C$16="〇",AE41=1),1,0)</f>
        <v>0</v>
      </c>
      <c r="AZ41" s="9">
        <f>IF(AND(経済的アクセス関係!D$16="〇",AF41=1),1,0)</f>
        <v>0</v>
      </c>
      <c r="BA41" s="9">
        <f>IF(AND(経済的アクセス関係!E$16="〇",AG41=1),1,0)</f>
        <v>0</v>
      </c>
    </row>
    <row r="42" spans="1:53" ht="126.75" customHeight="1" x14ac:dyDescent="0.15">
      <c r="A42" s="9">
        <f>IF(AND(SUM(AH42:AS42)&gt;0,SUM(AT42:AX42)&gt;0,SUM(AY42:BA42)&gt;0),COUNTIF($A$1:A41,"&gt;0")+1,0)</f>
        <v>0</v>
      </c>
      <c r="AH42" s="9">
        <f>IF(AND(経済的アクセス関係!C$8="〇",N42=1),1,0)</f>
        <v>0</v>
      </c>
      <c r="AI42" s="9">
        <f>IF(AND(経済的アクセス関係!D$8="〇",O42=1),1,0)</f>
        <v>0</v>
      </c>
      <c r="AJ42" s="9">
        <f>IF(AND(経済的アクセス関係!E$8="〇",P42=1),1,0)</f>
        <v>0</v>
      </c>
      <c r="AK42" s="9">
        <f>IF(AND(経済的アクセス関係!F$8="〇",Q42=1),1,0)</f>
        <v>0</v>
      </c>
      <c r="AL42" s="9">
        <f>IF(AND(経済的アクセス関係!G$8="〇",R42=1),1,0)</f>
        <v>0</v>
      </c>
      <c r="AM42" s="9">
        <f>IF(AND(経済的アクセス関係!H$8="〇",S42=1),1,0)</f>
        <v>0</v>
      </c>
      <c r="AN42" s="9">
        <f>IF(AND(経済的アクセス関係!C$10="〇",T42=1),1,0)</f>
        <v>0</v>
      </c>
      <c r="AO42" s="9">
        <f>IF(AND(経済的アクセス関係!D$10="〇",U42=1),1,0)</f>
        <v>0</v>
      </c>
      <c r="AP42" s="9">
        <f>IF(AND(経済的アクセス関係!E$10="〇",V42=1),1,0)</f>
        <v>0</v>
      </c>
      <c r="AQ42" s="9">
        <f>IF(AND(経済的アクセス関係!F$10="〇",W42=1),1,0)</f>
        <v>0</v>
      </c>
      <c r="AR42" s="9">
        <f>IF(AND(経済的アクセス関係!G$10="〇",X42=1),1,0)</f>
        <v>0</v>
      </c>
      <c r="AS42" s="9">
        <f>IF(AND(経済的アクセス関係!H$10="〇",Y42=1),1,0)</f>
        <v>0</v>
      </c>
      <c r="AT42" s="9">
        <f>IF(AND(経済的アクセス関係!C$13="〇",Z42=1),1,0)</f>
        <v>0</v>
      </c>
      <c r="AU42" s="9">
        <f>IF(AND(経済的アクセス関係!D$13="〇",AA42=1),1,0)</f>
        <v>0</v>
      </c>
      <c r="AV42" s="9">
        <f>IF(AND(経済的アクセス関係!E$13="〇",AB42=1),1,0)</f>
        <v>0</v>
      </c>
      <c r="AW42" s="9">
        <f>IF(AND(経済的アクセス関係!F$13="〇",AC42=1),1,0)</f>
        <v>0</v>
      </c>
      <c r="AX42" s="9">
        <f>IF(AND(経済的アクセス関係!G$13="〇",AD42=1),1,0)</f>
        <v>0</v>
      </c>
      <c r="AY42" s="9">
        <f>IF(AND(経済的アクセス関係!C$16="〇",AE42=1),1,0)</f>
        <v>0</v>
      </c>
      <c r="AZ42" s="9">
        <f>IF(AND(経済的アクセス関係!D$16="〇",AF42=1),1,0)</f>
        <v>0</v>
      </c>
      <c r="BA42" s="9">
        <f>IF(AND(経済的アクセス関係!E$16="〇",AG42=1),1,0)</f>
        <v>0</v>
      </c>
    </row>
    <row r="43" spans="1:53" ht="126.75" customHeight="1" x14ac:dyDescent="0.15">
      <c r="A43" s="9">
        <f>IF(AND(SUM(AH43:AS43)&gt;0,SUM(AT43:AX43)&gt;0,SUM(AY43:BA43)&gt;0),COUNTIF($A$1:A42,"&gt;0")+1,0)</f>
        <v>0</v>
      </c>
      <c r="AH43" s="9">
        <f>IF(AND(経済的アクセス関係!C$8="〇",N43=1),1,0)</f>
        <v>0</v>
      </c>
      <c r="AI43" s="9">
        <f>IF(AND(経済的アクセス関係!D$8="〇",O43=1),1,0)</f>
        <v>0</v>
      </c>
      <c r="AJ43" s="9">
        <f>IF(AND(経済的アクセス関係!E$8="〇",P43=1),1,0)</f>
        <v>0</v>
      </c>
      <c r="AK43" s="9">
        <f>IF(AND(経済的アクセス関係!F$8="〇",Q43=1),1,0)</f>
        <v>0</v>
      </c>
      <c r="AL43" s="9">
        <f>IF(AND(経済的アクセス関係!G$8="〇",R43=1),1,0)</f>
        <v>0</v>
      </c>
      <c r="AM43" s="9">
        <f>IF(AND(経済的アクセス関係!H$8="〇",S43=1),1,0)</f>
        <v>0</v>
      </c>
      <c r="AN43" s="9">
        <f>IF(AND(経済的アクセス関係!C$10="〇",T43=1),1,0)</f>
        <v>0</v>
      </c>
      <c r="AO43" s="9">
        <f>IF(AND(経済的アクセス関係!D$10="〇",U43=1),1,0)</f>
        <v>0</v>
      </c>
      <c r="AP43" s="9">
        <f>IF(AND(経済的アクセス関係!E$10="〇",V43=1),1,0)</f>
        <v>0</v>
      </c>
      <c r="AQ43" s="9">
        <f>IF(AND(経済的アクセス関係!F$10="〇",W43=1),1,0)</f>
        <v>0</v>
      </c>
      <c r="AR43" s="9">
        <f>IF(AND(経済的アクセス関係!G$10="〇",X43=1),1,0)</f>
        <v>0</v>
      </c>
      <c r="AS43" s="9">
        <f>IF(AND(経済的アクセス関係!H$10="〇",Y43=1),1,0)</f>
        <v>0</v>
      </c>
      <c r="AT43" s="9">
        <f>IF(AND(経済的アクセス関係!C$13="〇",Z43=1),1,0)</f>
        <v>0</v>
      </c>
      <c r="AU43" s="9">
        <f>IF(AND(経済的アクセス関係!D$13="〇",AA43=1),1,0)</f>
        <v>0</v>
      </c>
      <c r="AV43" s="9">
        <f>IF(AND(経済的アクセス関係!E$13="〇",AB43=1),1,0)</f>
        <v>0</v>
      </c>
      <c r="AW43" s="9">
        <f>IF(AND(経済的アクセス関係!F$13="〇",AC43=1),1,0)</f>
        <v>0</v>
      </c>
      <c r="AX43" s="9">
        <f>IF(AND(経済的アクセス関係!G$13="〇",AD43=1),1,0)</f>
        <v>0</v>
      </c>
      <c r="AY43" s="9">
        <f>IF(AND(経済的アクセス関係!C$16="〇",AE43=1),1,0)</f>
        <v>0</v>
      </c>
      <c r="AZ43" s="9">
        <f>IF(AND(経済的アクセス関係!D$16="〇",AF43=1),1,0)</f>
        <v>0</v>
      </c>
      <c r="BA43" s="9">
        <f>IF(AND(経済的アクセス関係!E$16="〇",AG43=1),1,0)</f>
        <v>0</v>
      </c>
    </row>
    <row r="44" spans="1:53" ht="126.75" customHeight="1" x14ac:dyDescent="0.15">
      <c r="A44" s="9">
        <f>IF(AND(SUM(AH44:AS44)&gt;0,SUM(AT44:AX44)&gt;0,SUM(AY44:BA44)&gt;0),COUNTIF($A$1:A43,"&gt;0")+1,0)</f>
        <v>0</v>
      </c>
      <c r="AH44" s="9">
        <f>IF(AND(経済的アクセス関係!C$8="〇",N44=1),1,0)</f>
        <v>0</v>
      </c>
      <c r="AI44" s="9">
        <f>IF(AND(経済的アクセス関係!D$8="〇",O44=1),1,0)</f>
        <v>0</v>
      </c>
      <c r="AJ44" s="9">
        <f>IF(AND(経済的アクセス関係!E$8="〇",P44=1),1,0)</f>
        <v>0</v>
      </c>
      <c r="AK44" s="9">
        <f>IF(AND(経済的アクセス関係!F$8="〇",Q44=1),1,0)</f>
        <v>0</v>
      </c>
      <c r="AL44" s="9">
        <f>IF(AND(経済的アクセス関係!G$8="〇",R44=1),1,0)</f>
        <v>0</v>
      </c>
      <c r="AM44" s="9">
        <f>IF(AND(経済的アクセス関係!H$8="〇",S44=1),1,0)</f>
        <v>0</v>
      </c>
      <c r="AN44" s="9">
        <f>IF(AND(経済的アクセス関係!C$10="〇",T44=1),1,0)</f>
        <v>0</v>
      </c>
      <c r="AO44" s="9">
        <f>IF(AND(経済的アクセス関係!D$10="〇",U44=1),1,0)</f>
        <v>0</v>
      </c>
      <c r="AP44" s="9">
        <f>IF(AND(経済的アクセス関係!E$10="〇",V44=1),1,0)</f>
        <v>0</v>
      </c>
      <c r="AQ44" s="9">
        <f>IF(AND(経済的アクセス関係!F$10="〇",W44=1),1,0)</f>
        <v>0</v>
      </c>
      <c r="AR44" s="9">
        <f>IF(AND(経済的アクセス関係!G$10="〇",X44=1),1,0)</f>
        <v>0</v>
      </c>
      <c r="AS44" s="9">
        <f>IF(AND(経済的アクセス関係!H$10="〇",Y44=1),1,0)</f>
        <v>0</v>
      </c>
      <c r="AT44" s="9">
        <f>IF(AND(経済的アクセス関係!C$13="〇",Z44=1),1,0)</f>
        <v>0</v>
      </c>
      <c r="AU44" s="9">
        <f>IF(AND(経済的アクセス関係!D$13="〇",AA44=1),1,0)</f>
        <v>0</v>
      </c>
      <c r="AV44" s="9">
        <f>IF(AND(経済的アクセス関係!E$13="〇",AB44=1),1,0)</f>
        <v>0</v>
      </c>
      <c r="AW44" s="9">
        <f>IF(AND(経済的アクセス関係!F$13="〇",AC44=1),1,0)</f>
        <v>0</v>
      </c>
      <c r="AX44" s="9">
        <f>IF(AND(経済的アクセス関係!G$13="〇",AD44=1),1,0)</f>
        <v>0</v>
      </c>
      <c r="AY44" s="9">
        <f>IF(AND(経済的アクセス関係!C$16="〇",AE44=1),1,0)</f>
        <v>0</v>
      </c>
      <c r="AZ44" s="9">
        <f>IF(AND(経済的アクセス関係!D$16="〇",AF44=1),1,0)</f>
        <v>0</v>
      </c>
      <c r="BA44" s="9">
        <f>IF(AND(経済的アクセス関係!E$16="〇",AG44=1),1,0)</f>
        <v>0</v>
      </c>
    </row>
    <row r="45" spans="1:53" ht="126.75" customHeight="1" x14ac:dyDescent="0.15">
      <c r="A45" s="9">
        <f>IF(AND(SUM(AH45:AS45)&gt;0,SUM(AT45:AX45)&gt;0,SUM(AY45:BA45)&gt;0),COUNTIF($A$1:A44,"&gt;0")+1,0)</f>
        <v>0</v>
      </c>
      <c r="AH45" s="9">
        <f>IF(AND(経済的アクセス関係!C$8="〇",N45=1),1,0)</f>
        <v>0</v>
      </c>
      <c r="AI45" s="9">
        <f>IF(AND(経済的アクセス関係!D$8="〇",O45=1),1,0)</f>
        <v>0</v>
      </c>
      <c r="AJ45" s="9">
        <f>IF(AND(経済的アクセス関係!E$8="〇",P45=1),1,0)</f>
        <v>0</v>
      </c>
      <c r="AK45" s="9">
        <f>IF(AND(経済的アクセス関係!F$8="〇",Q45=1),1,0)</f>
        <v>0</v>
      </c>
      <c r="AL45" s="9">
        <f>IF(AND(経済的アクセス関係!G$8="〇",R45=1),1,0)</f>
        <v>0</v>
      </c>
      <c r="AM45" s="9">
        <f>IF(AND(経済的アクセス関係!H$8="〇",S45=1),1,0)</f>
        <v>0</v>
      </c>
      <c r="AN45" s="9">
        <f>IF(AND(経済的アクセス関係!C$10="〇",T45=1),1,0)</f>
        <v>0</v>
      </c>
      <c r="AO45" s="9">
        <f>IF(AND(経済的アクセス関係!D$10="〇",U45=1),1,0)</f>
        <v>0</v>
      </c>
      <c r="AP45" s="9">
        <f>IF(AND(経済的アクセス関係!E$10="〇",V45=1),1,0)</f>
        <v>0</v>
      </c>
      <c r="AQ45" s="9">
        <f>IF(AND(経済的アクセス関係!F$10="〇",W45=1),1,0)</f>
        <v>0</v>
      </c>
      <c r="AR45" s="9">
        <f>IF(AND(経済的アクセス関係!G$10="〇",X45=1),1,0)</f>
        <v>0</v>
      </c>
      <c r="AS45" s="9">
        <f>IF(AND(経済的アクセス関係!H$10="〇",Y45=1),1,0)</f>
        <v>0</v>
      </c>
      <c r="AT45" s="9">
        <f>IF(AND(経済的アクセス関係!C$13="〇",Z45=1),1,0)</f>
        <v>0</v>
      </c>
      <c r="AU45" s="9">
        <f>IF(AND(経済的アクセス関係!D$13="〇",AA45=1),1,0)</f>
        <v>0</v>
      </c>
      <c r="AV45" s="9">
        <f>IF(AND(経済的アクセス関係!E$13="〇",AB45=1),1,0)</f>
        <v>0</v>
      </c>
      <c r="AW45" s="9">
        <f>IF(AND(経済的アクセス関係!F$13="〇",AC45=1),1,0)</f>
        <v>0</v>
      </c>
      <c r="AX45" s="9">
        <f>IF(AND(経済的アクセス関係!G$13="〇",AD45=1),1,0)</f>
        <v>0</v>
      </c>
      <c r="AY45" s="9">
        <f>IF(AND(経済的アクセス関係!C$16="〇",AE45=1),1,0)</f>
        <v>0</v>
      </c>
      <c r="AZ45" s="9">
        <f>IF(AND(経済的アクセス関係!D$16="〇",AF45=1),1,0)</f>
        <v>0</v>
      </c>
      <c r="BA45" s="9">
        <f>IF(AND(経済的アクセス関係!E$16="〇",AG45=1),1,0)</f>
        <v>0</v>
      </c>
    </row>
    <row r="46" spans="1:53" ht="126.75" customHeight="1" x14ac:dyDescent="0.15">
      <c r="A46" s="9">
        <f>IF(AND(SUM(AH46:AS46)&gt;0,SUM(AT46:AX46)&gt;0,SUM(AY46:BA46)&gt;0),COUNTIF($A$1:A45,"&gt;0")+1,0)</f>
        <v>0</v>
      </c>
      <c r="AH46" s="9">
        <f>IF(AND(経済的アクセス関係!C$8="〇",N46=1),1,0)</f>
        <v>0</v>
      </c>
      <c r="AI46" s="9">
        <f>IF(AND(経済的アクセス関係!D$8="〇",O46=1),1,0)</f>
        <v>0</v>
      </c>
      <c r="AJ46" s="9">
        <f>IF(AND(経済的アクセス関係!E$8="〇",P46=1),1,0)</f>
        <v>0</v>
      </c>
      <c r="AK46" s="9">
        <f>IF(AND(経済的アクセス関係!F$8="〇",Q46=1),1,0)</f>
        <v>0</v>
      </c>
      <c r="AL46" s="9">
        <f>IF(AND(経済的アクセス関係!G$8="〇",R46=1),1,0)</f>
        <v>0</v>
      </c>
      <c r="AM46" s="9">
        <f>IF(AND(経済的アクセス関係!H$8="〇",S46=1),1,0)</f>
        <v>0</v>
      </c>
      <c r="AN46" s="9">
        <f>IF(AND(経済的アクセス関係!C$10="〇",T46=1),1,0)</f>
        <v>0</v>
      </c>
      <c r="AO46" s="9">
        <f>IF(AND(経済的アクセス関係!D$10="〇",U46=1),1,0)</f>
        <v>0</v>
      </c>
      <c r="AP46" s="9">
        <f>IF(AND(経済的アクセス関係!E$10="〇",V46=1),1,0)</f>
        <v>0</v>
      </c>
      <c r="AQ46" s="9">
        <f>IF(AND(経済的アクセス関係!F$10="〇",W46=1),1,0)</f>
        <v>0</v>
      </c>
      <c r="AR46" s="9">
        <f>IF(AND(経済的アクセス関係!G$10="〇",X46=1),1,0)</f>
        <v>0</v>
      </c>
      <c r="AS46" s="9">
        <f>IF(AND(経済的アクセス関係!H$10="〇",Y46=1),1,0)</f>
        <v>0</v>
      </c>
      <c r="AT46" s="9">
        <f>IF(AND(経済的アクセス関係!C$13="〇",Z46=1),1,0)</f>
        <v>0</v>
      </c>
      <c r="AU46" s="9">
        <f>IF(AND(経済的アクセス関係!D$13="〇",AA46=1),1,0)</f>
        <v>0</v>
      </c>
      <c r="AV46" s="9">
        <f>IF(AND(経済的アクセス関係!E$13="〇",AB46=1),1,0)</f>
        <v>0</v>
      </c>
      <c r="AW46" s="9">
        <f>IF(AND(経済的アクセス関係!F$13="〇",AC46=1),1,0)</f>
        <v>0</v>
      </c>
      <c r="AX46" s="9">
        <f>IF(AND(経済的アクセス関係!G$13="〇",AD46=1),1,0)</f>
        <v>0</v>
      </c>
      <c r="AY46" s="9">
        <f>IF(AND(経済的アクセス関係!C$16="〇",AE46=1),1,0)</f>
        <v>0</v>
      </c>
      <c r="AZ46" s="9">
        <f>IF(AND(経済的アクセス関係!D$16="〇",AF46=1),1,0)</f>
        <v>0</v>
      </c>
      <c r="BA46" s="9">
        <f>IF(AND(経済的アクセス関係!E$16="〇",AG46=1),1,0)</f>
        <v>0</v>
      </c>
    </row>
    <row r="47" spans="1:53" ht="126.75" customHeight="1" x14ac:dyDescent="0.15">
      <c r="A47" s="9">
        <f>IF(AND(SUM(AH47:AS47)&gt;0,SUM(AT47:AX47)&gt;0,SUM(AY47:BA47)&gt;0),COUNTIF($A$1:A46,"&gt;0")+1,0)</f>
        <v>0</v>
      </c>
      <c r="AH47" s="9">
        <f>IF(AND(経済的アクセス関係!C$8="〇",N47=1),1,0)</f>
        <v>0</v>
      </c>
      <c r="AI47" s="9">
        <f>IF(AND(経済的アクセス関係!D$8="〇",O47=1),1,0)</f>
        <v>0</v>
      </c>
      <c r="AJ47" s="9">
        <f>IF(AND(経済的アクセス関係!E$8="〇",P47=1),1,0)</f>
        <v>0</v>
      </c>
      <c r="AK47" s="9">
        <f>IF(AND(経済的アクセス関係!F$8="〇",Q47=1),1,0)</f>
        <v>0</v>
      </c>
      <c r="AL47" s="9">
        <f>IF(AND(経済的アクセス関係!G$8="〇",R47=1),1,0)</f>
        <v>0</v>
      </c>
      <c r="AM47" s="9">
        <f>IF(AND(経済的アクセス関係!H$8="〇",S47=1),1,0)</f>
        <v>0</v>
      </c>
      <c r="AN47" s="9">
        <f>IF(AND(経済的アクセス関係!C$10="〇",T47=1),1,0)</f>
        <v>0</v>
      </c>
      <c r="AO47" s="9">
        <f>IF(AND(経済的アクセス関係!D$10="〇",U47=1),1,0)</f>
        <v>0</v>
      </c>
      <c r="AP47" s="9">
        <f>IF(AND(経済的アクセス関係!E$10="〇",V47=1),1,0)</f>
        <v>0</v>
      </c>
      <c r="AQ47" s="9">
        <f>IF(AND(経済的アクセス関係!F$10="〇",W47=1),1,0)</f>
        <v>0</v>
      </c>
      <c r="AR47" s="9">
        <f>IF(AND(経済的アクセス関係!G$10="〇",X47=1),1,0)</f>
        <v>0</v>
      </c>
      <c r="AS47" s="9">
        <f>IF(AND(経済的アクセス関係!H$10="〇",Y47=1),1,0)</f>
        <v>0</v>
      </c>
      <c r="AT47" s="9">
        <f>IF(AND(経済的アクセス関係!C$13="〇",Z47=1),1,0)</f>
        <v>0</v>
      </c>
      <c r="AU47" s="9">
        <f>IF(AND(経済的アクセス関係!D$13="〇",AA47=1),1,0)</f>
        <v>0</v>
      </c>
      <c r="AV47" s="9">
        <f>IF(AND(経済的アクセス関係!E$13="〇",AB47=1),1,0)</f>
        <v>0</v>
      </c>
      <c r="AW47" s="9">
        <f>IF(AND(経済的アクセス関係!F$13="〇",AC47=1),1,0)</f>
        <v>0</v>
      </c>
      <c r="AX47" s="9">
        <f>IF(AND(経済的アクセス関係!G$13="〇",AD47=1),1,0)</f>
        <v>0</v>
      </c>
      <c r="AY47" s="9">
        <f>IF(AND(経済的アクセス関係!C$16="〇",AE47=1),1,0)</f>
        <v>0</v>
      </c>
      <c r="AZ47" s="9">
        <f>IF(AND(経済的アクセス関係!D$16="〇",AF47=1),1,0)</f>
        <v>0</v>
      </c>
      <c r="BA47" s="9">
        <f>IF(AND(経済的アクセス関係!E$16="〇",AG47=1),1,0)</f>
        <v>0</v>
      </c>
    </row>
    <row r="48" spans="1:53" ht="126.75" customHeight="1" x14ac:dyDescent="0.15">
      <c r="A48" s="9">
        <f>IF(AND(SUM(AH48:AS48)&gt;0,SUM(AT48:AX48)&gt;0,SUM(AY48:BA48)&gt;0),COUNTIF($A$1:A47,"&gt;0")+1,0)</f>
        <v>0</v>
      </c>
      <c r="AH48" s="9">
        <f>IF(AND(経済的アクセス関係!C$8="〇",N48=1),1,0)</f>
        <v>0</v>
      </c>
      <c r="AI48" s="9">
        <f>IF(AND(経済的アクセス関係!D$8="〇",O48=1),1,0)</f>
        <v>0</v>
      </c>
      <c r="AJ48" s="9">
        <f>IF(AND(経済的アクセス関係!E$8="〇",P48=1),1,0)</f>
        <v>0</v>
      </c>
      <c r="AK48" s="9">
        <f>IF(AND(経済的アクセス関係!F$8="〇",Q48=1),1,0)</f>
        <v>0</v>
      </c>
      <c r="AL48" s="9">
        <f>IF(AND(経済的アクセス関係!G$8="〇",R48=1),1,0)</f>
        <v>0</v>
      </c>
      <c r="AM48" s="9">
        <f>IF(AND(経済的アクセス関係!H$8="〇",S48=1),1,0)</f>
        <v>0</v>
      </c>
      <c r="AN48" s="9">
        <f>IF(AND(経済的アクセス関係!C$10="〇",T48=1),1,0)</f>
        <v>0</v>
      </c>
      <c r="AO48" s="9">
        <f>IF(AND(経済的アクセス関係!D$10="〇",U48=1),1,0)</f>
        <v>0</v>
      </c>
      <c r="AP48" s="9">
        <f>IF(AND(経済的アクセス関係!E$10="〇",V48=1),1,0)</f>
        <v>0</v>
      </c>
      <c r="AQ48" s="9">
        <f>IF(AND(経済的アクセス関係!F$10="〇",W48=1),1,0)</f>
        <v>0</v>
      </c>
      <c r="AR48" s="9">
        <f>IF(AND(経済的アクセス関係!G$10="〇",X48=1),1,0)</f>
        <v>0</v>
      </c>
      <c r="AS48" s="9">
        <f>IF(AND(経済的アクセス関係!H$10="〇",Y48=1),1,0)</f>
        <v>0</v>
      </c>
      <c r="AT48" s="9">
        <f>IF(AND(経済的アクセス関係!C$13="〇",Z48=1),1,0)</f>
        <v>0</v>
      </c>
      <c r="AU48" s="9">
        <f>IF(AND(経済的アクセス関係!D$13="〇",AA48=1),1,0)</f>
        <v>0</v>
      </c>
      <c r="AV48" s="9">
        <f>IF(AND(経済的アクセス関係!E$13="〇",AB48=1),1,0)</f>
        <v>0</v>
      </c>
      <c r="AW48" s="9">
        <f>IF(AND(経済的アクセス関係!F$13="〇",AC48=1),1,0)</f>
        <v>0</v>
      </c>
      <c r="AX48" s="9">
        <f>IF(AND(経済的アクセス関係!G$13="〇",AD48=1),1,0)</f>
        <v>0</v>
      </c>
      <c r="AY48" s="9">
        <f>IF(AND(経済的アクセス関係!C$16="〇",AE48=1),1,0)</f>
        <v>0</v>
      </c>
      <c r="AZ48" s="9">
        <f>IF(AND(経済的アクセス関係!D$16="〇",AF48=1),1,0)</f>
        <v>0</v>
      </c>
      <c r="BA48" s="9">
        <f>IF(AND(経済的アクセス関係!E$16="〇",AG48=1),1,0)</f>
        <v>0</v>
      </c>
    </row>
    <row r="49" spans="1:53" ht="126.75" customHeight="1" x14ac:dyDescent="0.15">
      <c r="A49" s="9">
        <f>IF(AND(SUM(AH49:AS49)&gt;0,SUM(AT49:AX49)&gt;0,SUM(AY49:BA49)&gt;0),COUNTIF($A$1:A48,"&gt;0")+1,0)</f>
        <v>0</v>
      </c>
      <c r="AH49" s="9">
        <f>IF(AND(経済的アクセス関係!C$8="〇",N49=1),1,0)</f>
        <v>0</v>
      </c>
      <c r="AI49" s="9">
        <f>IF(AND(経済的アクセス関係!D$8="〇",O49=1),1,0)</f>
        <v>0</v>
      </c>
      <c r="AJ49" s="9">
        <f>IF(AND(経済的アクセス関係!E$8="〇",P49=1),1,0)</f>
        <v>0</v>
      </c>
      <c r="AK49" s="9">
        <f>IF(AND(経済的アクセス関係!F$8="〇",Q49=1),1,0)</f>
        <v>0</v>
      </c>
      <c r="AL49" s="9">
        <f>IF(AND(経済的アクセス関係!G$8="〇",R49=1),1,0)</f>
        <v>0</v>
      </c>
      <c r="AM49" s="9">
        <f>IF(AND(経済的アクセス関係!H$8="〇",S49=1),1,0)</f>
        <v>0</v>
      </c>
      <c r="AN49" s="9">
        <f>IF(AND(経済的アクセス関係!C$10="〇",T49=1),1,0)</f>
        <v>0</v>
      </c>
      <c r="AO49" s="9">
        <f>IF(AND(経済的アクセス関係!D$10="〇",U49=1),1,0)</f>
        <v>0</v>
      </c>
      <c r="AP49" s="9">
        <f>IF(AND(経済的アクセス関係!E$10="〇",V49=1),1,0)</f>
        <v>0</v>
      </c>
      <c r="AQ49" s="9">
        <f>IF(AND(経済的アクセス関係!F$10="〇",W49=1),1,0)</f>
        <v>0</v>
      </c>
      <c r="AR49" s="9">
        <f>IF(AND(経済的アクセス関係!G$10="〇",X49=1),1,0)</f>
        <v>0</v>
      </c>
      <c r="AS49" s="9">
        <f>IF(AND(経済的アクセス関係!H$10="〇",Y49=1),1,0)</f>
        <v>0</v>
      </c>
      <c r="AT49" s="9">
        <f>IF(AND(経済的アクセス関係!C$13="〇",Z49=1),1,0)</f>
        <v>0</v>
      </c>
      <c r="AU49" s="9">
        <f>IF(AND(経済的アクセス関係!D$13="〇",AA49=1),1,0)</f>
        <v>0</v>
      </c>
      <c r="AV49" s="9">
        <f>IF(AND(経済的アクセス関係!E$13="〇",AB49=1),1,0)</f>
        <v>0</v>
      </c>
      <c r="AW49" s="9">
        <f>IF(AND(経済的アクセス関係!F$13="〇",AC49=1),1,0)</f>
        <v>0</v>
      </c>
      <c r="AX49" s="9">
        <f>IF(AND(経済的アクセス関係!G$13="〇",AD49=1),1,0)</f>
        <v>0</v>
      </c>
      <c r="AY49" s="9">
        <f>IF(AND(経済的アクセス関係!C$16="〇",AE49=1),1,0)</f>
        <v>0</v>
      </c>
      <c r="AZ49" s="9">
        <f>IF(AND(経済的アクセス関係!D$16="〇",AF49=1),1,0)</f>
        <v>0</v>
      </c>
      <c r="BA49" s="9">
        <f>IF(AND(経済的アクセス関係!E$16="〇",AG49=1),1,0)</f>
        <v>0</v>
      </c>
    </row>
    <row r="50" spans="1:53" ht="126.75" customHeight="1" x14ac:dyDescent="0.15">
      <c r="A50" s="9">
        <f>IF(AND(SUM(AH50:AS50)&gt;0,SUM(AT50:AX50)&gt;0,SUM(AY50:BA50)&gt;0),COUNTIF($A$1:A49,"&gt;0")+1,0)</f>
        <v>0</v>
      </c>
      <c r="AH50" s="9">
        <f>IF(AND(経済的アクセス関係!C$8="〇",N50=1),1,0)</f>
        <v>0</v>
      </c>
      <c r="AI50" s="9">
        <f>IF(AND(経済的アクセス関係!D$8="〇",O50=1),1,0)</f>
        <v>0</v>
      </c>
      <c r="AJ50" s="9">
        <f>IF(AND(経済的アクセス関係!E$8="〇",P50=1),1,0)</f>
        <v>0</v>
      </c>
      <c r="AK50" s="9">
        <f>IF(AND(経済的アクセス関係!F$8="〇",Q50=1),1,0)</f>
        <v>0</v>
      </c>
      <c r="AL50" s="9">
        <f>IF(AND(経済的アクセス関係!G$8="〇",R50=1),1,0)</f>
        <v>0</v>
      </c>
      <c r="AM50" s="9">
        <f>IF(AND(経済的アクセス関係!H$8="〇",S50=1),1,0)</f>
        <v>0</v>
      </c>
      <c r="AN50" s="9">
        <f>IF(AND(経済的アクセス関係!C$10="〇",T50=1),1,0)</f>
        <v>0</v>
      </c>
      <c r="AO50" s="9">
        <f>IF(AND(経済的アクセス関係!D$10="〇",U50=1),1,0)</f>
        <v>0</v>
      </c>
      <c r="AP50" s="9">
        <f>IF(AND(経済的アクセス関係!E$10="〇",V50=1),1,0)</f>
        <v>0</v>
      </c>
      <c r="AQ50" s="9">
        <f>IF(AND(経済的アクセス関係!F$10="〇",W50=1),1,0)</f>
        <v>0</v>
      </c>
      <c r="AR50" s="9">
        <f>IF(AND(経済的アクセス関係!G$10="〇",X50=1),1,0)</f>
        <v>0</v>
      </c>
      <c r="AS50" s="9">
        <f>IF(AND(経済的アクセス関係!H$10="〇",Y50=1),1,0)</f>
        <v>0</v>
      </c>
      <c r="AT50" s="9">
        <f>IF(AND(経済的アクセス関係!C$13="〇",Z50=1),1,0)</f>
        <v>0</v>
      </c>
      <c r="AU50" s="9">
        <f>IF(AND(経済的アクセス関係!D$13="〇",AA50=1),1,0)</f>
        <v>0</v>
      </c>
      <c r="AV50" s="9">
        <f>IF(AND(経済的アクセス関係!E$13="〇",AB50=1),1,0)</f>
        <v>0</v>
      </c>
      <c r="AW50" s="9">
        <f>IF(AND(経済的アクセス関係!F$13="〇",AC50=1),1,0)</f>
        <v>0</v>
      </c>
      <c r="AX50" s="9">
        <f>IF(AND(経済的アクセス関係!G$13="〇",AD50=1),1,0)</f>
        <v>0</v>
      </c>
      <c r="AY50" s="9">
        <f>IF(AND(経済的アクセス関係!C$16="〇",AE50=1),1,0)</f>
        <v>0</v>
      </c>
      <c r="AZ50" s="9">
        <f>IF(AND(経済的アクセス関係!D$16="〇",AF50=1),1,0)</f>
        <v>0</v>
      </c>
      <c r="BA50" s="9">
        <f>IF(AND(経済的アクセス関係!E$16="〇",AG50=1),1,0)</f>
        <v>0</v>
      </c>
    </row>
    <row r="51" spans="1:53" ht="126.75" customHeight="1" x14ac:dyDescent="0.15">
      <c r="A51" s="9">
        <f>IF(AND(SUM(AH51:AS51)&gt;0,SUM(AT51:AX51)&gt;0,SUM(AY51:BA51)&gt;0),COUNTIF($A$1:A50,"&gt;0")+1,0)</f>
        <v>0</v>
      </c>
      <c r="AH51" s="9">
        <f>IF(AND(経済的アクセス関係!C$8="〇",N51=1),1,0)</f>
        <v>0</v>
      </c>
      <c r="AI51" s="9">
        <f>IF(AND(経済的アクセス関係!D$8="〇",O51=1),1,0)</f>
        <v>0</v>
      </c>
      <c r="AJ51" s="9">
        <f>IF(AND(経済的アクセス関係!E$8="〇",P51=1),1,0)</f>
        <v>0</v>
      </c>
      <c r="AK51" s="9">
        <f>IF(AND(経済的アクセス関係!F$8="〇",Q51=1),1,0)</f>
        <v>0</v>
      </c>
      <c r="AL51" s="9">
        <f>IF(AND(経済的アクセス関係!G$8="〇",R51=1),1,0)</f>
        <v>0</v>
      </c>
      <c r="AM51" s="9">
        <f>IF(AND(経済的アクセス関係!H$8="〇",S51=1),1,0)</f>
        <v>0</v>
      </c>
      <c r="AN51" s="9">
        <f>IF(AND(経済的アクセス関係!C$10="〇",T51=1),1,0)</f>
        <v>0</v>
      </c>
      <c r="AO51" s="9">
        <f>IF(AND(経済的アクセス関係!D$10="〇",U51=1),1,0)</f>
        <v>0</v>
      </c>
      <c r="AP51" s="9">
        <f>IF(AND(経済的アクセス関係!E$10="〇",V51=1),1,0)</f>
        <v>0</v>
      </c>
      <c r="AQ51" s="9">
        <f>IF(AND(経済的アクセス関係!F$10="〇",W51=1),1,0)</f>
        <v>0</v>
      </c>
      <c r="AR51" s="9">
        <f>IF(AND(経済的アクセス関係!G$10="〇",X51=1),1,0)</f>
        <v>0</v>
      </c>
      <c r="AS51" s="9">
        <f>IF(AND(経済的アクセス関係!H$10="〇",Y51=1),1,0)</f>
        <v>0</v>
      </c>
      <c r="AT51" s="9">
        <f>IF(AND(経済的アクセス関係!C$13="〇",Z51=1),1,0)</f>
        <v>0</v>
      </c>
      <c r="AU51" s="9">
        <f>IF(AND(経済的アクセス関係!D$13="〇",AA51=1),1,0)</f>
        <v>0</v>
      </c>
      <c r="AV51" s="9">
        <f>IF(AND(経済的アクセス関係!E$13="〇",AB51=1),1,0)</f>
        <v>0</v>
      </c>
      <c r="AW51" s="9">
        <f>IF(AND(経済的アクセス関係!F$13="〇",AC51=1),1,0)</f>
        <v>0</v>
      </c>
      <c r="AX51" s="9">
        <f>IF(AND(経済的アクセス関係!G$13="〇",AD51=1),1,0)</f>
        <v>0</v>
      </c>
      <c r="AY51" s="9">
        <f>IF(AND(経済的アクセス関係!C$16="〇",AE51=1),1,0)</f>
        <v>0</v>
      </c>
      <c r="AZ51" s="9">
        <f>IF(AND(経済的アクセス関係!D$16="〇",AF51=1),1,0)</f>
        <v>0</v>
      </c>
      <c r="BA51" s="9">
        <f>IF(AND(経済的アクセス関係!E$16="〇",AG51=1),1,0)</f>
        <v>0</v>
      </c>
    </row>
    <row r="52" spans="1:53" ht="48" customHeight="1" x14ac:dyDescent="0.15">
      <c r="A52" s="9">
        <f>IF(AND(SUM(AH52:AS52)&gt;0,SUM(AT52:AX52)&gt;0,SUM(AY52:BA52)&gt;0),COUNTIF($A$1:A51,"&gt;0")+1,0)</f>
        <v>0</v>
      </c>
      <c r="AH52" s="9">
        <f>IF(AND(経済的アクセス関係!C$8="〇",N52=1),1,0)</f>
        <v>0</v>
      </c>
      <c r="AI52" s="9">
        <f>IF(AND(経済的アクセス関係!D$8="〇",O52=1),1,0)</f>
        <v>0</v>
      </c>
      <c r="AJ52" s="9">
        <f>IF(AND(経済的アクセス関係!E$8="〇",P52=1),1,0)</f>
        <v>0</v>
      </c>
      <c r="AK52" s="9">
        <f>IF(AND(経済的アクセス関係!F$8="〇",Q52=1),1,0)</f>
        <v>0</v>
      </c>
      <c r="AL52" s="9">
        <f>IF(AND(経済的アクセス関係!G$8="〇",R52=1),1,0)</f>
        <v>0</v>
      </c>
      <c r="AM52" s="9">
        <f>IF(AND(経済的アクセス関係!H$8="〇",S52=1),1,0)</f>
        <v>0</v>
      </c>
      <c r="AN52" s="9">
        <f>IF(AND(経済的アクセス関係!C$10="〇",T52=1),1,0)</f>
        <v>0</v>
      </c>
      <c r="AO52" s="9">
        <f>IF(AND(経済的アクセス関係!D$10="〇",U52=1),1,0)</f>
        <v>0</v>
      </c>
      <c r="AP52" s="9">
        <f>IF(AND(経済的アクセス関係!E$10="〇",V52=1),1,0)</f>
        <v>0</v>
      </c>
      <c r="AQ52" s="9">
        <f>IF(AND(経済的アクセス関係!F$10="〇",W52=1),1,0)</f>
        <v>0</v>
      </c>
      <c r="AR52" s="9">
        <f>IF(AND(経済的アクセス関係!G$10="〇",X52=1),1,0)</f>
        <v>0</v>
      </c>
      <c r="AS52" s="9">
        <f>IF(AND(経済的アクセス関係!H$10="〇",Y52=1),1,0)</f>
        <v>0</v>
      </c>
      <c r="AT52" s="9">
        <f>IF(AND(経済的アクセス関係!C$13="〇",Z52=1),1,0)</f>
        <v>0</v>
      </c>
      <c r="AU52" s="9">
        <f>IF(AND(経済的アクセス関係!D$13="〇",AA52=1),1,0)</f>
        <v>0</v>
      </c>
      <c r="AV52" s="9">
        <f>IF(AND(経済的アクセス関係!E$13="〇",AB52=1),1,0)</f>
        <v>0</v>
      </c>
      <c r="AW52" s="9">
        <f>IF(AND(経済的アクセス関係!F$13="〇",AC52=1),1,0)</f>
        <v>0</v>
      </c>
      <c r="AX52" s="9">
        <f>IF(AND(経済的アクセス関係!G$13="〇",AD52=1),1,0)</f>
        <v>0</v>
      </c>
      <c r="AY52" s="9">
        <f>IF(AND(経済的アクセス関係!C$16="〇",AE52=1),1,0)</f>
        <v>0</v>
      </c>
      <c r="AZ52" s="9">
        <f>IF(AND(経済的アクセス関係!D$16="〇",AF52=1),1,0)</f>
        <v>0</v>
      </c>
      <c r="BA52" s="9">
        <f>IF(AND(経済的アクセス関係!E$16="〇",AG52=1),1,0)</f>
        <v>0</v>
      </c>
    </row>
    <row r="53" spans="1:53" ht="48" customHeight="1" x14ac:dyDescent="0.15"/>
  </sheetData>
  <sheetProtection algorithmName="SHA-512" hashValue="TABJS4xuKhS6mhIrVcvkl+aoysi4z+a7/koYKJOEavNckbXPBthyDqsHj8yva+5Rk6UQi9h7Xsv9dq3OoCsBFw==" saltValue="dK/95n95VOdyhpL/hK4zBw==" spinCount="100000" sheet="1" objects="1" scenarios="1" selectLockedCells="1" selectUnlockedCells="1"/>
  <phoneticPr fontId="1"/>
  <hyperlinks>
    <hyperlink ref="H9" r:id="rId1" xr:uid="{1172EC18-DE37-4B81-B028-86CA7433E06C}"/>
    <hyperlink ref="H13" r:id="rId2" xr:uid="{99D1C950-1536-41D2-AB84-34F92723BB9E}"/>
    <hyperlink ref="H11" r:id="rId3" xr:uid="{816D9D9E-C7F4-4CAE-9ABB-53A239CDF5D7}"/>
    <hyperlink ref="H16" r:id="rId4" display="https://www.cfa.go.jp/policies/hitori-oya/kodomo-syokuji-koubo/" xr:uid="{52015C1C-B0E7-4A60-9AC1-31AED1DB44A3}"/>
    <hyperlink ref="H17" r:id="rId5" xr:uid="{578FE9E5-B39D-4FF2-BB32-BCEBD39B38AC}"/>
    <hyperlink ref="H24" r:id="rId6" xr:uid="{C50EB8A7-CACB-4261-A487-50C87F0DA488}"/>
    <hyperlink ref="H25" r:id="rId7" xr:uid="{D470D974-C42F-4246-A61D-8BF49BBC8255}"/>
    <hyperlink ref="H26" r:id="rId8" xr:uid="{748DF33C-E0BA-4075-B228-3FB2B9FBAB3F}"/>
    <hyperlink ref="H28" r:id="rId9" xr:uid="{A8BB3D0A-AC3C-4A4A-AE60-AD231A2FC214}"/>
    <hyperlink ref="H27" r:id="rId10" xr:uid="{7BD9AB9F-9FC2-4045-8499-12C64943A226}"/>
    <hyperlink ref="H12" r:id="rId11" xr:uid="{CC6CA1E6-813B-4C63-A966-E6D089069D37}"/>
    <hyperlink ref="H14" r:id="rId12" xr:uid="{26B33248-4083-40F6-BB81-EEAC266DF919}"/>
    <hyperlink ref="H15" r:id="rId13" xr:uid="{413A3461-FFF3-436F-823F-7679E58CDC8E}"/>
  </hyperlinks>
  <pageMargins left="0.7" right="0.7" top="0.75" bottom="0.75" header="0.3" footer="0.3"/>
  <pageSetup paperSize="8" scale="32" fitToHeight="0" orientation="landscape"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5CE6A-5B34-470D-99BD-7DF51821DBF3}">
  <dimension ref="A1:BG47"/>
  <sheetViews>
    <sheetView zoomScale="102" zoomScaleNormal="66" workbookViewId="0">
      <pane xSplit="2" ySplit="1" topLeftCell="C2" activePane="bottomRight" state="frozen"/>
      <selection pane="topRight" activeCell="C1" sqref="C1"/>
      <selection pane="bottomLeft" activeCell="A2" sqref="A2"/>
      <selection pane="bottomRight" activeCell="V11" sqref="V11"/>
    </sheetView>
  </sheetViews>
  <sheetFormatPr defaultRowHeight="12" x14ac:dyDescent="0.15"/>
  <cols>
    <col min="1" max="1" width="9.140625" style="4"/>
    <col min="2" max="2" width="26.7109375" style="6" customWidth="1"/>
    <col min="3" max="3" width="42" style="6" customWidth="1"/>
    <col min="4" max="13" width="19.42578125" style="6" customWidth="1"/>
    <col min="14" max="24" width="9.140625" style="66"/>
    <col min="25" max="31" width="9.140625" style="4"/>
    <col min="32" max="34" width="9.140625" style="66"/>
    <col min="35" max="16384" width="9.140625" style="4"/>
  </cols>
  <sheetData>
    <row r="1" spans="1:59" s="3" customFormat="1" ht="69.75" customHeight="1" x14ac:dyDescent="0.15">
      <c r="A1" s="10" t="s">
        <v>248</v>
      </c>
      <c r="B1" s="6" t="s">
        <v>8</v>
      </c>
      <c r="C1" s="6" t="s">
        <v>3</v>
      </c>
      <c r="D1" s="6" t="s">
        <v>4</v>
      </c>
      <c r="E1" s="6" t="s">
        <v>194</v>
      </c>
      <c r="F1" s="6" t="s">
        <v>6</v>
      </c>
      <c r="G1" s="6" t="s">
        <v>302</v>
      </c>
      <c r="H1" s="29" t="s">
        <v>9</v>
      </c>
      <c r="I1" s="29" t="s">
        <v>10</v>
      </c>
      <c r="J1" s="6" t="s">
        <v>11</v>
      </c>
      <c r="K1" s="6" t="s">
        <v>249</v>
      </c>
      <c r="L1" s="6" t="s">
        <v>1</v>
      </c>
      <c r="M1" s="6" t="s">
        <v>250</v>
      </c>
      <c r="N1" s="64" t="s">
        <v>218</v>
      </c>
      <c r="O1" s="64" t="s">
        <v>355</v>
      </c>
      <c r="P1" s="64" t="s">
        <v>356</v>
      </c>
      <c r="Q1" s="64" t="s">
        <v>357</v>
      </c>
      <c r="R1" s="64" t="s">
        <v>358</v>
      </c>
      <c r="S1" s="64" t="s">
        <v>359</v>
      </c>
      <c r="T1" s="64" t="s">
        <v>360</v>
      </c>
      <c r="U1" s="64" t="s">
        <v>361</v>
      </c>
      <c r="V1" s="64" t="s">
        <v>362</v>
      </c>
      <c r="W1" s="64" t="s">
        <v>363</v>
      </c>
      <c r="X1" s="64" t="s">
        <v>229</v>
      </c>
      <c r="Y1" s="5" t="s">
        <v>230</v>
      </c>
      <c r="Z1" s="5" t="s">
        <v>364</v>
      </c>
      <c r="AA1" s="5" t="s">
        <v>365</v>
      </c>
      <c r="AB1" s="5" t="s">
        <v>366</v>
      </c>
      <c r="AC1" s="5" t="s">
        <v>367</v>
      </c>
      <c r="AD1" s="5" t="s">
        <v>368</v>
      </c>
      <c r="AE1" s="5" t="s">
        <v>379</v>
      </c>
      <c r="AF1" s="64" t="s">
        <v>236</v>
      </c>
      <c r="AG1" s="64" t="s">
        <v>237</v>
      </c>
      <c r="AH1" s="64" t="s">
        <v>238</v>
      </c>
      <c r="AI1" s="11" t="str">
        <f t="shared" ref="AI1:AZ1" si="0">"F_"&amp;N1</f>
        <v>F_利用者_地方公共団体</v>
      </c>
      <c r="AJ1" s="11" t="str">
        <f t="shared" si="0"/>
        <v>F_利用者_食品製造業者</v>
      </c>
      <c r="AK1" s="11" t="str">
        <f t="shared" si="0"/>
        <v>F_利用者_食品小売業者</v>
      </c>
      <c r="AL1" s="11" t="str">
        <f t="shared" si="0"/>
        <v>F_利用者_食品卸業者</v>
      </c>
      <c r="AM1" s="11" t="str">
        <f t="shared" si="0"/>
        <v>F_利用者_物流事業者</v>
      </c>
      <c r="AN1" s="11" t="str">
        <f t="shared" si="0"/>
        <v>F_利用者_農業協同組合（連合会）</v>
      </c>
      <c r="AO1" s="11" t="str">
        <f t="shared" si="0"/>
        <v>F_利用者_事業協同組合（連合会）</v>
      </c>
      <c r="AP1" s="11" t="str">
        <f t="shared" si="0"/>
        <v>F_利用者_社会福祉協議会</v>
      </c>
      <c r="AQ1" s="11" t="str">
        <f t="shared" si="0"/>
        <v>F_利用者_地域協議会</v>
      </c>
      <c r="AR1" s="11" t="str">
        <f t="shared" si="0"/>
        <v>F_利用者_ロボットベンダー</v>
      </c>
      <c r="AS1" s="11" t="str">
        <f t="shared" si="0"/>
        <v>F_利用者_その他</v>
      </c>
      <c r="AT1" s="11" t="str">
        <f t="shared" si="0"/>
        <v>F_目的_食料提供に資する体制を構築したい</v>
      </c>
      <c r="AU1" s="11" t="str">
        <f t="shared" si="0"/>
        <v>F_目的_移動販売等の拠点となる施設を整備したい</v>
      </c>
      <c r="AV1" s="11" t="str">
        <f t="shared" si="0"/>
        <v>F_目的_店舗への交通手段を確保したい</v>
      </c>
      <c r="AW1" s="11" t="str">
        <f t="shared" si="0"/>
        <v>F_目的_移動販売等で店舗を届けたい</v>
      </c>
      <c r="AX1" s="11" t="str">
        <f t="shared" si="0"/>
        <v>F_目的_政府の備蓄食品を受け取りたい</v>
      </c>
      <c r="AY1" s="11" t="str">
        <f t="shared" si="0"/>
        <v>F_目的_商品を届けたい</v>
      </c>
      <c r="AZ1" s="11" t="str">
        <f t="shared" si="0"/>
        <v>F_目的_食品アクセスの状況や対策事例等について知りたい</v>
      </c>
      <c r="BA1" s="11" t="str">
        <f t="shared" ref="BA1:BC1" si="1">"F_"&amp;AF1</f>
        <v>F_予算の別_令和６年度当初予算</v>
      </c>
      <c r="BB1" s="11" t="str">
        <f t="shared" si="1"/>
        <v>F_予算の別_令和５年度補正予算</v>
      </c>
      <c r="BC1" s="11" t="str">
        <f t="shared" si="1"/>
        <v>F_予算の別_予算以外の施策</v>
      </c>
      <c r="BD1" s="6"/>
      <c r="BE1" s="6"/>
      <c r="BF1" s="6"/>
      <c r="BG1" s="6"/>
    </row>
    <row r="2" spans="1:59" ht="126.75" customHeight="1" x14ac:dyDescent="0.15">
      <c r="A2" s="9">
        <f>IF(AND(SUM(AI2:AS2)&gt;0,SUM(AT2:AZ2)&gt;0,SUM(BA2:BC2)&gt;0),COUNTIF($A$1:A1,"&gt;0")+1,0)</f>
        <v>0</v>
      </c>
      <c r="B2" s="60" t="s">
        <v>399</v>
      </c>
      <c r="C2" s="48" t="s">
        <v>114</v>
      </c>
      <c r="D2" s="48" t="s">
        <v>115</v>
      </c>
      <c r="E2" s="48" t="s">
        <v>116</v>
      </c>
      <c r="F2" s="48" t="s">
        <v>117</v>
      </c>
      <c r="G2" s="49" t="s">
        <v>118</v>
      </c>
      <c r="H2" s="50" t="s">
        <v>119</v>
      </c>
      <c r="I2" s="48" t="s">
        <v>120</v>
      </c>
      <c r="J2" s="48" t="s">
        <v>121</v>
      </c>
      <c r="K2" s="6" t="s">
        <v>341</v>
      </c>
      <c r="L2" s="6" t="s">
        <v>342</v>
      </c>
      <c r="M2" s="6" t="s">
        <v>343</v>
      </c>
      <c r="N2" s="65">
        <v>1</v>
      </c>
      <c r="O2" s="65">
        <v>1</v>
      </c>
      <c r="P2" s="65">
        <v>1</v>
      </c>
      <c r="Q2" s="65">
        <v>1</v>
      </c>
      <c r="R2" s="65">
        <v>0</v>
      </c>
      <c r="S2" s="65">
        <v>1</v>
      </c>
      <c r="T2" s="65">
        <v>1</v>
      </c>
      <c r="U2" s="65">
        <v>1</v>
      </c>
      <c r="V2" s="65">
        <v>1</v>
      </c>
      <c r="W2" s="65">
        <v>1</v>
      </c>
      <c r="X2" s="65">
        <v>1</v>
      </c>
      <c r="Y2" s="7">
        <v>0</v>
      </c>
      <c r="Z2" s="7">
        <v>0</v>
      </c>
      <c r="AA2" s="7">
        <v>0</v>
      </c>
      <c r="AB2" s="7">
        <v>1</v>
      </c>
      <c r="AC2" s="7">
        <v>0</v>
      </c>
      <c r="AD2" s="7">
        <v>0</v>
      </c>
      <c r="AE2" s="7">
        <v>0</v>
      </c>
      <c r="AF2" s="65">
        <v>1</v>
      </c>
      <c r="AG2" s="65">
        <v>1</v>
      </c>
      <c r="AH2" s="65">
        <v>0</v>
      </c>
      <c r="AI2" s="9">
        <f>IF(AND(物理的アクセス関係!C$8="〇",N2=1),1,0)</f>
        <v>0</v>
      </c>
      <c r="AJ2" s="9">
        <f>IF(AND(物理的アクセス関係!D$8="〇",O2=1),1,0)</f>
        <v>0</v>
      </c>
      <c r="AK2" s="9">
        <f>IF(AND(物理的アクセス関係!E$8="〇",P2=1),1,0)</f>
        <v>0</v>
      </c>
      <c r="AL2" s="9">
        <f>IF(AND(物理的アクセス関係!F$8="〇",Q2=1),1,0)</f>
        <v>0</v>
      </c>
      <c r="AM2" s="9">
        <f>IF(AND(物理的アクセス関係!G$8="〇",R2=1),1,0)</f>
        <v>0</v>
      </c>
      <c r="AN2" s="9">
        <f>IF(AND(物理的アクセス関係!H$8="〇",S2=1),1,0)</f>
        <v>0</v>
      </c>
      <c r="AO2" s="9">
        <f>IF(AND(物理的アクセス関係!C$10="〇",T2=1),1,0)</f>
        <v>0</v>
      </c>
      <c r="AP2" s="9">
        <f>IF(AND(物理的アクセス関係!D$10="〇",U2=1),1,0)</f>
        <v>0</v>
      </c>
      <c r="AQ2" s="9">
        <f>IF(AND(物理的アクセス関係!E$10="〇",V2=1),1,0)</f>
        <v>0</v>
      </c>
      <c r="AR2" s="9">
        <f>IF(AND(物理的アクセス関係!F$10="〇",W2=1),1,0)</f>
        <v>0</v>
      </c>
      <c r="AS2" s="9">
        <f>IF(AND(物理的アクセス関係!G$10="〇",X2=1),1,0)</f>
        <v>0</v>
      </c>
      <c r="AT2" s="9">
        <f>IF(AND(物理的アクセス関係!C$13="〇",Y2=1),1,0)</f>
        <v>0</v>
      </c>
      <c r="AU2" s="9">
        <f>IF(AND(物理的アクセス関係!D$13="〇",Z2=1),1,0)</f>
        <v>0</v>
      </c>
      <c r="AV2" s="9">
        <f>IF(AND(物理的アクセス関係!E$13="〇",AA2=1),1,0)</f>
        <v>0</v>
      </c>
      <c r="AW2" s="9">
        <f>IF(AND(物理的アクセス関係!F$13="〇",AB2=1),1,0)</f>
        <v>0</v>
      </c>
      <c r="AX2" s="9">
        <f>IF(AND(物理的アクセス関係!G$13="〇",AC2=1),1,0)</f>
        <v>0</v>
      </c>
      <c r="AY2" s="9">
        <f>IF(AND(物理的アクセス関係!H$13="〇",AD2=1),1,0)</f>
        <v>0</v>
      </c>
      <c r="AZ2" s="9">
        <f>IF(AND(物理的アクセス関係!I$13="〇",AE2=1),1,0)</f>
        <v>0</v>
      </c>
      <c r="BA2" s="9">
        <f>IF(AND(物理的アクセス関係!C$16="〇",AF2=1),1,0)</f>
        <v>0</v>
      </c>
      <c r="BB2" s="9">
        <f>IF(AND(物理的アクセス関係!D$16="〇",AG2=1),1,0)</f>
        <v>0</v>
      </c>
      <c r="BC2" s="9">
        <f>IF(AND(物理的アクセス関係!E$16="〇",AH2=1),1,0)</f>
        <v>0</v>
      </c>
    </row>
    <row r="3" spans="1:59" ht="126.75" customHeight="1" x14ac:dyDescent="0.15">
      <c r="A3" s="9">
        <f>IF(AND(SUM(AI3:AS3)&gt;0,SUM(AT3:AZ3)&gt;0,SUM(BA3:BC3)&gt;0),COUNTIF($A$1:A2,"&gt;0")+1,0)</f>
        <v>0</v>
      </c>
      <c r="B3" s="36" t="s">
        <v>430</v>
      </c>
      <c r="C3" s="13" t="s">
        <v>12</v>
      </c>
      <c r="D3" s="13" t="s">
        <v>13</v>
      </c>
      <c r="E3" s="13" t="s">
        <v>14</v>
      </c>
      <c r="F3" s="13" t="s">
        <v>15</v>
      </c>
      <c r="G3" s="16" t="s">
        <v>16</v>
      </c>
      <c r="H3" s="33" t="s">
        <v>17</v>
      </c>
      <c r="I3" s="13" t="s">
        <v>18</v>
      </c>
      <c r="J3" s="13" t="s">
        <v>429</v>
      </c>
      <c r="K3" s="6" t="s">
        <v>313</v>
      </c>
      <c r="L3" s="6" t="s">
        <v>311</v>
      </c>
      <c r="M3" s="6" t="s">
        <v>206</v>
      </c>
      <c r="N3" s="65">
        <v>1</v>
      </c>
      <c r="O3" s="65">
        <v>0</v>
      </c>
      <c r="P3" s="65">
        <v>0</v>
      </c>
      <c r="Q3" s="65">
        <v>0</v>
      </c>
      <c r="R3" s="65">
        <v>0</v>
      </c>
      <c r="S3" s="65">
        <v>0</v>
      </c>
      <c r="T3" s="65">
        <v>0</v>
      </c>
      <c r="U3" s="65">
        <v>0</v>
      </c>
      <c r="V3" s="65">
        <v>0</v>
      </c>
      <c r="W3" s="65">
        <v>0</v>
      </c>
      <c r="X3" s="65">
        <v>0</v>
      </c>
      <c r="Y3" s="7">
        <v>1</v>
      </c>
      <c r="Z3" s="7">
        <v>0</v>
      </c>
      <c r="AA3" s="7">
        <v>0</v>
      </c>
      <c r="AB3" s="7">
        <v>0</v>
      </c>
      <c r="AC3" s="7">
        <v>0</v>
      </c>
      <c r="AD3" s="7">
        <v>0</v>
      </c>
      <c r="AE3" s="7">
        <v>0</v>
      </c>
      <c r="AF3" s="65">
        <v>1</v>
      </c>
      <c r="AG3" s="65">
        <v>0</v>
      </c>
      <c r="AH3" s="65">
        <v>0</v>
      </c>
      <c r="AI3" s="9">
        <f>IF(AND(物理的アクセス関係!C$8="〇",N3=1),1,0)</f>
        <v>0</v>
      </c>
      <c r="AJ3" s="9">
        <f>IF(AND(物理的アクセス関係!D$8="〇",O3=1),1,0)</f>
        <v>0</v>
      </c>
      <c r="AK3" s="9">
        <f>IF(AND(物理的アクセス関係!E$8="〇",P3=1),1,0)</f>
        <v>0</v>
      </c>
      <c r="AL3" s="9">
        <f>IF(AND(物理的アクセス関係!F$8="〇",Q3=1),1,0)</f>
        <v>0</v>
      </c>
      <c r="AM3" s="9">
        <f>IF(AND(物理的アクセス関係!G$8="〇",R3=1),1,0)</f>
        <v>0</v>
      </c>
      <c r="AN3" s="9">
        <f>IF(AND(物理的アクセス関係!H$8="〇",S3=1),1,0)</f>
        <v>0</v>
      </c>
      <c r="AO3" s="9">
        <f>IF(AND(物理的アクセス関係!C$10="〇",T3=1),1,0)</f>
        <v>0</v>
      </c>
      <c r="AP3" s="9">
        <f>IF(AND(物理的アクセス関係!D$10="〇",U3=1),1,0)</f>
        <v>0</v>
      </c>
      <c r="AQ3" s="9">
        <f>IF(AND(物理的アクセス関係!E$10="〇",V3=1),1,0)</f>
        <v>0</v>
      </c>
      <c r="AR3" s="9">
        <f>IF(AND(物理的アクセス関係!F$10="〇",W3=1),1,0)</f>
        <v>0</v>
      </c>
      <c r="AS3" s="9">
        <f>IF(AND(物理的アクセス関係!G$10="〇",X3=1),1,0)</f>
        <v>0</v>
      </c>
      <c r="AT3" s="9">
        <f>IF(AND(物理的アクセス関係!C$13="〇",Y3=1),1,0)</f>
        <v>0</v>
      </c>
      <c r="AU3" s="9">
        <f>IF(AND(物理的アクセス関係!D$13="〇",Z3=1),1,0)</f>
        <v>0</v>
      </c>
      <c r="AV3" s="9">
        <f>IF(AND(物理的アクセス関係!E$13="〇",AA3=1),1,0)</f>
        <v>0</v>
      </c>
      <c r="AW3" s="9">
        <f>IF(AND(物理的アクセス関係!F$13="〇",AB3=1),1,0)</f>
        <v>0</v>
      </c>
      <c r="AX3" s="9">
        <f>IF(AND(物理的アクセス関係!G$13="〇",AC3=1),1,0)</f>
        <v>0</v>
      </c>
      <c r="AY3" s="9">
        <f>IF(AND(物理的アクセス関係!H$13="〇",AD3=1),1,0)</f>
        <v>0</v>
      </c>
      <c r="AZ3" s="9">
        <f>IF(AND(物理的アクセス関係!I$13="〇",AE3=1),1,0)</f>
        <v>0</v>
      </c>
      <c r="BA3" s="9">
        <f>IF(AND(物理的アクセス関係!C$16="〇",AF3=1),1,0)</f>
        <v>0</v>
      </c>
      <c r="BB3" s="9">
        <f>IF(AND(物理的アクセス関係!D$16="〇",AG3=1),1,0)</f>
        <v>0</v>
      </c>
      <c r="BC3" s="9">
        <f>IF(AND(物理的アクセス関係!E$16="〇",AH3=1),1,0)</f>
        <v>0</v>
      </c>
    </row>
    <row r="4" spans="1:59" ht="126.75" customHeight="1" x14ac:dyDescent="0.15">
      <c r="A4" s="9">
        <f>IF(AND(SUM(AI4:AS4)&gt;0,SUM(AT4:AZ4)&gt;0,SUM(BA4:BC4)&gt;0),COUNTIF($A$1:A3,"&gt;0")+1,0)</f>
        <v>0</v>
      </c>
      <c r="B4" s="6" t="s">
        <v>410</v>
      </c>
      <c r="C4" s="55" t="s">
        <v>433</v>
      </c>
      <c r="D4" s="20" t="s">
        <v>431</v>
      </c>
      <c r="E4" s="20" t="s">
        <v>272</v>
      </c>
      <c r="F4" s="20" t="s">
        <v>273</v>
      </c>
      <c r="G4" s="21" t="s">
        <v>432</v>
      </c>
      <c r="H4" s="61" t="s">
        <v>23</v>
      </c>
      <c r="I4" s="6" t="s">
        <v>18</v>
      </c>
      <c r="J4" s="6" t="s">
        <v>429</v>
      </c>
      <c r="K4" s="6" t="s">
        <v>246</v>
      </c>
      <c r="L4" s="6" t="s">
        <v>311</v>
      </c>
      <c r="M4" s="6" t="s">
        <v>344</v>
      </c>
      <c r="N4" s="65">
        <v>1</v>
      </c>
      <c r="O4" s="65">
        <v>0</v>
      </c>
      <c r="P4" s="65">
        <v>0</v>
      </c>
      <c r="Q4" s="65">
        <v>0</v>
      </c>
      <c r="R4" s="65">
        <v>0</v>
      </c>
      <c r="S4" s="65">
        <v>1</v>
      </c>
      <c r="T4" s="65">
        <v>0</v>
      </c>
      <c r="U4" s="65">
        <v>1</v>
      </c>
      <c r="V4" s="65">
        <v>0</v>
      </c>
      <c r="W4" s="65">
        <v>0</v>
      </c>
      <c r="X4" s="65">
        <v>1</v>
      </c>
      <c r="Y4" s="7">
        <v>1</v>
      </c>
      <c r="Z4" s="7">
        <v>0</v>
      </c>
      <c r="AA4" s="7">
        <v>0</v>
      </c>
      <c r="AB4" s="7">
        <v>0</v>
      </c>
      <c r="AC4" s="7">
        <v>0</v>
      </c>
      <c r="AD4" s="7">
        <v>0</v>
      </c>
      <c r="AE4" s="7">
        <v>0</v>
      </c>
      <c r="AF4" s="65">
        <v>0</v>
      </c>
      <c r="AG4" s="65">
        <v>1</v>
      </c>
      <c r="AH4" s="65">
        <v>0</v>
      </c>
      <c r="AI4" s="9">
        <f>IF(AND(物理的アクセス関係!C$8="〇",N4=1),1,0)</f>
        <v>0</v>
      </c>
      <c r="AJ4" s="9">
        <f>IF(AND(物理的アクセス関係!D$8="〇",O4=1),1,0)</f>
        <v>0</v>
      </c>
      <c r="AK4" s="9">
        <f>IF(AND(物理的アクセス関係!E$8="〇",P4=1),1,0)</f>
        <v>0</v>
      </c>
      <c r="AL4" s="9">
        <f>IF(AND(物理的アクセス関係!F$8="〇",Q4=1),1,0)</f>
        <v>0</v>
      </c>
      <c r="AM4" s="9">
        <f>IF(AND(物理的アクセス関係!G$8="〇",R4=1),1,0)</f>
        <v>0</v>
      </c>
      <c r="AN4" s="9">
        <f>IF(AND(物理的アクセス関係!H$8="〇",S4=1),1,0)</f>
        <v>0</v>
      </c>
      <c r="AO4" s="9">
        <f>IF(AND(物理的アクセス関係!C$10="〇",T4=1),1,0)</f>
        <v>0</v>
      </c>
      <c r="AP4" s="9">
        <f>IF(AND(物理的アクセス関係!D$10="〇",U4=1),1,0)</f>
        <v>0</v>
      </c>
      <c r="AQ4" s="9">
        <f>IF(AND(物理的アクセス関係!E$10="〇",V4=1),1,0)</f>
        <v>0</v>
      </c>
      <c r="AR4" s="9">
        <f>IF(AND(物理的アクセス関係!F$10="〇",W4=1),1,0)</f>
        <v>0</v>
      </c>
      <c r="AS4" s="9">
        <f>IF(AND(物理的アクセス関係!G$10="〇",X4=1),1,0)</f>
        <v>0</v>
      </c>
      <c r="AT4" s="9">
        <f>IF(AND(物理的アクセス関係!C$13="〇",Y4=1),1,0)</f>
        <v>0</v>
      </c>
      <c r="AU4" s="9">
        <f>IF(AND(物理的アクセス関係!D$13="〇",Z4=1),1,0)</f>
        <v>0</v>
      </c>
      <c r="AV4" s="9">
        <f>IF(AND(物理的アクセス関係!E$13="〇",AA4=1),1,0)</f>
        <v>0</v>
      </c>
      <c r="AW4" s="9">
        <f>IF(AND(物理的アクセス関係!F$13="〇",AB4=1),1,0)</f>
        <v>0</v>
      </c>
      <c r="AX4" s="9">
        <f>IF(AND(物理的アクセス関係!G$13="〇",AC4=1),1,0)</f>
        <v>0</v>
      </c>
      <c r="AY4" s="9">
        <f>IF(AND(物理的アクセス関係!H$13="〇",AD4=1),1,0)</f>
        <v>0</v>
      </c>
      <c r="AZ4" s="9">
        <f>IF(AND(物理的アクセス関係!I$13="〇",AE4=1),1,0)</f>
        <v>0</v>
      </c>
      <c r="BA4" s="9">
        <f>IF(AND(物理的アクセス関係!C$16="〇",AF4=1),1,0)</f>
        <v>0</v>
      </c>
      <c r="BB4" s="9">
        <f>IF(AND(物理的アクセス関係!D$16="〇",AG4=1),1,0)</f>
        <v>0</v>
      </c>
      <c r="BC4" s="9">
        <f>IF(AND(物理的アクセス関係!E$16="〇",AH4=1),1,0)</f>
        <v>0</v>
      </c>
    </row>
    <row r="5" spans="1:59" ht="126.75" customHeight="1" x14ac:dyDescent="0.15">
      <c r="A5" s="9">
        <f>IF(AND(SUM(AI5:AS5)&gt;0,SUM(AT5:AZ5)&gt;0,SUM(BA5:BC5)&gt;0),COUNTIF($A$1:A4,"&gt;0")+1,0)</f>
        <v>0</v>
      </c>
      <c r="B5" s="6" t="s">
        <v>410</v>
      </c>
      <c r="C5" s="6" t="s">
        <v>259</v>
      </c>
      <c r="D5" s="12" t="s">
        <v>325</v>
      </c>
      <c r="E5" s="6" t="s">
        <v>326</v>
      </c>
      <c r="F5" s="6" t="s">
        <v>327</v>
      </c>
      <c r="G5" s="6" t="s">
        <v>328</v>
      </c>
      <c r="H5" s="32" t="s">
        <v>329</v>
      </c>
      <c r="I5" s="6" t="s">
        <v>18</v>
      </c>
      <c r="J5" s="6" t="s">
        <v>429</v>
      </c>
      <c r="K5" s="6" t="s">
        <v>246</v>
      </c>
      <c r="N5" s="65"/>
      <c r="O5" s="65"/>
      <c r="P5" s="65"/>
      <c r="Q5" s="65"/>
      <c r="R5" s="65"/>
      <c r="S5" s="65"/>
      <c r="T5" s="65"/>
      <c r="U5" s="65"/>
      <c r="V5" s="65"/>
      <c r="W5" s="65"/>
      <c r="X5" s="65"/>
      <c r="Y5" s="7"/>
      <c r="Z5" s="7"/>
      <c r="AA5" s="7"/>
      <c r="AB5" s="7"/>
      <c r="AC5" s="7"/>
      <c r="AD5" s="7"/>
      <c r="AE5" s="7"/>
      <c r="AF5" s="65"/>
      <c r="AG5" s="65"/>
      <c r="AH5" s="65"/>
      <c r="AI5" s="9">
        <f>IF(AND(物理的アクセス関係!C$8="〇",N5=1),1,0)</f>
        <v>0</v>
      </c>
      <c r="AJ5" s="9">
        <f>IF(AND(物理的アクセス関係!D$8="〇",O5=1),1,0)</f>
        <v>0</v>
      </c>
      <c r="AK5" s="9">
        <f>IF(AND(物理的アクセス関係!E$8="〇",P5=1),1,0)</f>
        <v>0</v>
      </c>
      <c r="AL5" s="9">
        <f>IF(AND(物理的アクセス関係!F$8="〇",Q5=1),1,0)</f>
        <v>0</v>
      </c>
      <c r="AM5" s="9">
        <f>IF(AND(物理的アクセス関係!G$8="〇",R5=1),1,0)</f>
        <v>0</v>
      </c>
      <c r="AN5" s="9">
        <f>IF(AND(物理的アクセス関係!H$8="〇",S5=1),1,0)</f>
        <v>0</v>
      </c>
      <c r="AO5" s="9">
        <f>IF(AND(物理的アクセス関係!C$10="〇",T5=1),1,0)</f>
        <v>0</v>
      </c>
      <c r="AP5" s="9">
        <f>IF(AND(物理的アクセス関係!D$10="〇",U5=1),1,0)</f>
        <v>0</v>
      </c>
      <c r="AQ5" s="9">
        <f>IF(AND(物理的アクセス関係!E$10="〇",V5=1),1,0)</f>
        <v>0</v>
      </c>
      <c r="AR5" s="9">
        <f>IF(AND(物理的アクセス関係!F$10="〇",W5=1),1,0)</f>
        <v>0</v>
      </c>
      <c r="AS5" s="9">
        <f>IF(AND(物理的アクセス関係!G$10="〇",X5=1),1,0)</f>
        <v>0</v>
      </c>
      <c r="AT5" s="9">
        <f>IF(AND(物理的アクセス関係!C$13="〇",Y5=1),1,0)</f>
        <v>0</v>
      </c>
      <c r="AU5" s="9">
        <f>IF(AND(物理的アクセス関係!D$13="〇",Z5=1),1,0)</f>
        <v>0</v>
      </c>
      <c r="AV5" s="9">
        <f>IF(AND(物理的アクセス関係!E$13="〇",AA5=1),1,0)</f>
        <v>0</v>
      </c>
      <c r="AW5" s="9">
        <f>IF(AND(物理的アクセス関係!F$13="〇",AB5=1),1,0)</f>
        <v>0</v>
      </c>
      <c r="AX5" s="9">
        <f>IF(AND(物理的アクセス関係!G$13="〇",AC5=1),1,0)</f>
        <v>0</v>
      </c>
      <c r="AY5" s="9">
        <f>IF(AND(物理的アクセス関係!H$13="〇",AD5=1),1,0)</f>
        <v>0</v>
      </c>
      <c r="AZ5" s="9">
        <f>IF(AND(物理的アクセス関係!I$13="〇",AE5=1),1,0)</f>
        <v>0</v>
      </c>
      <c r="BA5" s="9">
        <f>IF(AND(物理的アクセス関係!C$16="〇",AF5=1),1,0)</f>
        <v>0</v>
      </c>
      <c r="BB5" s="9">
        <f>IF(AND(物理的アクセス関係!D$16="〇",AG5=1),1,0)</f>
        <v>0</v>
      </c>
      <c r="BC5" s="9">
        <f>IF(AND(物理的アクセス関係!E$16="〇",AH5=1),1,0)</f>
        <v>0</v>
      </c>
    </row>
    <row r="6" spans="1:59" s="40" customFormat="1" ht="126.75" customHeight="1" x14ac:dyDescent="0.15">
      <c r="A6" s="9">
        <f>IF(AND(SUM(AI6:AS6)&gt;0,SUM(AT6:AZ6)&gt;0,SUM(BA6:BC6)&gt;0),COUNTIF($A$1:A5,"&gt;0")+1,0)</f>
        <v>0</v>
      </c>
      <c r="B6" s="45" t="s">
        <v>400</v>
      </c>
      <c r="C6" s="13" t="s">
        <v>122</v>
      </c>
      <c r="D6" s="18" t="s">
        <v>123</v>
      </c>
      <c r="E6" s="18" t="s">
        <v>124</v>
      </c>
      <c r="F6" s="18" t="s">
        <v>125</v>
      </c>
      <c r="G6" s="19" t="s">
        <v>126</v>
      </c>
      <c r="H6" s="30" t="s">
        <v>127</v>
      </c>
      <c r="I6" s="13" t="s">
        <v>128</v>
      </c>
      <c r="J6" s="13" t="s">
        <v>129</v>
      </c>
      <c r="K6" s="32" t="s">
        <v>247</v>
      </c>
      <c r="L6" s="32" t="s">
        <v>345</v>
      </c>
      <c r="M6" s="32" t="s">
        <v>346</v>
      </c>
      <c r="N6" s="65">
        <v>0</v>
      </c>
      <c r="O6" s="65">
        <v>0</v>
      </c>
      <c r="P6" s="65">
        <v>0</v>
      </c>
      <c r="Q6" s="65">
        <v>0</v>
      </c>
      <c r="R6" s="65">
        <v>0</v>
      </c>
      <c r="S6" s="65">
        <v>0</v>
      </c>
      <c r="T6" s="65">
        <v>0</v>
      </c>
      <c r="U6" s="65">
        <v>0</v>
      </c>
      <c r="V6" s="65">
        <v>1</v>
      </c>
      <c r="W6" s="65">
        <v>0</v>
      </c>
      <c r="X6" s="65">
        <v>0</v>
      </c>
      <c r="Y6" s="39">
        <v>0</v>
      </c>
      <c r="Z6" s="39">
        <v>0</v>
      </c>
      <c r="AA6" s="39">
        <v>1</v>
      </c>
      <c r="AB6" s="39">
        <v>0</v>
      </c>
      <c r="AC6" s="39">
        <v>0</v>
      </c>
      <c r="AD6" s="39">
        <v>0</v>
      </c>
      <c r="AE6" s="39">
        <v>0</v>
      </c>
      <c r="AF6" s="65">
        <v>1</v>
      </c>
      <c r="AG6" s="65">
        <v>0</v>
      </c>
      <c r="AH6" s="65">
        <v>0</v>
      </c>
      <c r="AI6" s="9">
        <f>IF(AND(物理的アクセス関係!C$8="〇",N6=1),1,0)</f>
        <v>0</v>
      </c>
      <c r="AJ6" s="9">
        <f>IF(AND(物理的アクセス関係!D$8="〇",O6=1),1,0)</f>
        <v>0</v>
      </c>
      <c r="AK6" s="9">
        <f>IF(AND(物理的アクセス関係!E$8="〇",P6=1),1,0)</f>
        <v>0</v>
      </c>
      <c r="AL6" s="9">
        <f>IF(AND(物理的アクセス関係!F$8="〇",Q6=1),1,0)</f>
        <v>0</v>
      </c>
      <c r="AM6" s="9">
        <f>IF(AND(物理的アクセス関係!G$8="〇",R6=1),1,0)</f>
        <v>0</v>
      </c>
      <c r="AN6" s="9">
        <f>IF(AND(物理的アクセス関係!H$8="〇",S6=1),1,0)</f>
        <v>0</v>
      </c>
      <c r="AO6" s="9">
        <f>IF(AND(物理的アクセス関係!C$10="〇",T6=1),1,0)</f>
        <v>0</v>
      </c>
      <c r="AP6" s="9">
        <f>IF(AND(物理的アクセス関係!D$10="〇",U6=1),1,0)</f>
        <v>0</v>
      </c>
      <c r="AQ6" s="9">
        <f>IF(AND(物理的アクセス関係!E$10="〇",V6=1),1,0)</f>
        <v>0</v>
      </c>
      <c r="AR6" s="9">
        <f>IF(AND(物理的アクセス関係!F$10="〇",W6=1),1,0)</f>
        <v>0</v>
      </c>
      <c r="AS6" s="9">
        <f>IF(AND(物理的アクセス関係!G$10="〇",X6=1),1,0)</f>
        <v>0</v>
      </c>
      <c r="AT6" s="9">
        <f>IF(AND(物理的アクセス関係!C$13="〇",Y6=1),1,0)</f>
        <v>0</v>
      </c>
      <c r="AU6" s="9">
        <f>IF(AND(物理的アクセス関係!D$13="〇",Z6=1),1,0)</f>
        <v>0</v>
      </c>
      <c r="AV6" s="9">
        <f>IF(AND(物理的アクセス関係!E$13="〇",AA6=1),1,0)</f>
        <v>0</v>
      </c>
      <c r="AW6" s="9">
        <f>IF(AND(物理的アクセス関係!F$13="〇",AB6=1),1,0)</f>
        <v>0</v>
      </c>
      <c r="AX6" s="9">
        <f>IF(AND(物理的アクセス関係!G$13="〇",AC6=1),1,0)</f>
        <v>0</v>
      </c>
      <c r="AY6" s="9">
        <f>IF(AND(物理的アクセス関係!H$13="〇",AD6=1),1,0)</f>
        <v>0</v>
      </c>
      <c r="AZ6" s="9">
        <f>IF(AND(物理的アクセス関係!I$13="〇",AE6=1),1,0)</f>
        <v>0</v>
      </c>
      <c r="BA6" s="9">
        <f>IF(AND(物理的アクセス関係!C$16="〇",AF6=1),1,0)</f>
        <v>0</v>
      </c>
      <c r="BB6" s="9">
        <f>IF(AND(物理的アクセス関係!D$16="〇",AG6=1),1,0)</f>
        <v>0</v>
      </c>
      <c r="BC6" s="9">
        <f>IF(AND(物理的アクセス関係!E$16="〇",AH6=1),1,0)</f>
        <v>0</v>
      </c>
    </row>
    <row r="7" spans="1:59" ht="126.75" customHeight="1" x14ac:dyDescent="0.15">
      <c r="A7" s="9">
        <f>IF(AND(SUM(AI7:AS7)&gt;0,SUM(AT7:AZ7)&gt;0,SUM(BA7:BC7)&gt;0),COUNTIF($A$1:A6,"&gt;0")+1,0)</f>
        <v>0</v>
      </c>
      <c r="B7" s="36" t="s">
        <v>401</v>
      </c>
      <c r="C7" s="13" t="s">
        <v>130</v>
      </c>
      <c r="D7" s="51" t="s">
        <v>131</v>
      </c>
      <c r="E7" s="51" t="s">
        <v>330</v>
      </c>
      <c r="F7" s="51" t="s">
        <v>132</v>
      </c>
      <c r="G7" s="52" t="s">
        <v>133</v>
      </c>
      <c r="H7" s="53" t="s">
        <v>134</v>
      </c>
      <c r="I7" s="13" t="s">
        <v>135</v>
      </c>
      <c r="J7" s="13" t="s">
        <v>136</v>
      </c>
      <c r="K7" s="6" t="s">
        <v>341</v>
      </c>
      <c r="L7" s="6" t="s">
        <v>347</v>
      </c>
      <c r="M7" s="6" t="s">
        <v>131</v>
      </c>
      <c r="N7" s="66">
        <v>1</v>
      </c>
      <c r="O7" s="66">
        <v>0</v>
      </c>
      <c r="P7" s="66">
        <v>0</v>
      </c>
      <c r="Q7" s="66">
        <v>0</v>
      </c>
      <c r="R7" s="66">
        <v>0</v>
      </c>
      <c r="S7" s="66">
        <v>0</v>
      </c>
      <c r="T7" s="66">
        <v>0</v>
      </c>
      <c r="U7" s="66">
        <v>0</v>
      </c>
      <c r="V7" s="66">
        <v>0</v>
      </c>
      <c r="W7" s="66">
        <v>0</v>
      </c>
      <c r="X7" s="66">
        <v>0</v>
      </c>
      <c r="Y7" s="7">
        <v>0</v>
      </c>
      <c r="Z7" s="7">
        <v>1</v>
      </c>
      <c r="AA7" s="7">
        <v>1</v>
      </c>
      <c r="AB7" s="7">
        <v>1</v>
      </c>
      <c r="AC7" s="7">
        <v>0</v>
      </c>
      <c r="AD7" s="7">
        <v>1</v>
      </c>
      <c r="AE7" s="39">
        <v>0</v>
      </c>
      <c r="AF7" s="66">
        <v>1</v>
      </c>
      <c r="AG7" s="66">
        <v>1</v>
      </c>
      <c r="AH7" s="66">
        <v>0</v>
      </c>
      <c r="AI7" s="9">
        <f>IF(AND(物理的アクセス関係!C$8="〇",N7=1),1,0)</f>
        <v>0</v>
      </c>
      <c r="AJ7" s="9">
        <f>IF(AND(物理的アクセス関係!D$8="〇",O7=1),1,0)</f>
        <v>0</v>
      </c>
      <c r="AK7" s="9">
        <f>IF(AND(物理的アクセス関係!E$8="〇",P7=1),1,0)</f>
        <v>0</v>
      </c>
      <c r="AL7" s="9">
        <f>IF(AND(物理的アクセス関係!F$8="〇",Q7=1),1,0)</f>
        <v>0</v>
      </c>
      <c r="AM7" s="9">
        <f>IF(AND(物理的アクセス関係!G$8="〇",R7=1),1,0)</f>
        <v>0</v>
      </c>
      <c r="AN7" s="9">
        <f>IF(AND(物理的アクセス関係!H$8="〇",S7=1),1,0)</f>
        <v>0</v>
      </c>
      <c r="AO7" s="9">
        <f>IF(AND(物理的アクセス関係!C$10="〇",T7=1),1,0)</f>
        <v>0</v>
      </c>
      <c r="AP7" s="9">
        <f>IF(AND(物理的アクセス関係!D$10="〇",U7=1),1,0)</f>
        <v>0</v>
      </c>
      <c r="AQ7" s="9">
        <f>IF(AND(物理的アクセス関係!E$10="〇",V7=1),1,0)</f>
        <v>0</v>
      </c>
      <c r="AR7" s="9">
        <f>IF(AND(物理的アクセス関係!F$10="〇",W7=1),1,0)</f>
        <v>0</v>
      </c>
      <c r="AS7" s="9">
        <f>IF(AND(物理的アクセス関係!G$10="〇",X7=1),1,0)</f>
        <v>0</v>
      </c>
      <c r="AT7" s="9">
        <f>IF(AND(物理的アクセス関係!C$13="〇",Y7=1),1,0)</f>
        <v>0</v>
      </c>
      <c r="AU7" s="9">
        <f>IF(AND(物理的アクセス関係!D$13="〇",Z7=1),1,0)</f>
        <v>0</v>
      </c>
      <c r="AV7" s="9">
        <f>IF(AND(物理的アクセス関係!E$13="〇",AA7=1),1,0)</f>
        <v>0</v>
      </c>
      <c r="AW7" s="9">
        <f>IF(AND(物理的アクセス関係!F$13="〇",AB7=1),1,0)</f>
        <v>0</v>
      </c>
      <c r="AX7" s="9">
        <f>IF(AND(物理的アクセス関係!G$13="〇",AC7=1),1,0)</f>
        <v>0</v>
      </c>
      <c r="AY7" s="9">
        <f>IF(AND(物理的アクセス関係!H$13="〇",AD7=1),1,0)</f>
        <v>0</v>
      </c>
      <c r="AZ7" s="9">
        <f>IF(AND(物理的アクセス関係!I$13="〇",AE7=1),1,0)</f>
        <v>0</v>
      </c>
      <c r="BA7" s="9">
        <f>IF(AND(物理的アクセス関係!C$16="〇",AF7=1),1,0)</f>
        <v>0</v>
      </c>
      <c r="BB7" s="9">
        <f>IF(AND(物理的アクセス関係!D$16="〇",AG7=1),1,0)</f>
        <v>0</v>
      </c>
      <c r="BC7" s="9">
        <f>IF(AND(物理的アクセス関係!E$16="〇",AH7=1),1,0)</f>
        <v>0</v>
      </c>
    </row>
    <row r="8" spans="1:59" ht="126.75" customHeight="1" x14ac:dyDescent="0.15">
      <c r="A8" s="9">
        <f>IF(AND(SUM(AI8:AS8)&gt;0,SUM(AT8:AZ8)&gt;0,SUM(BA8:BC8)&gt;0),COUNTIF($A$1:A7,"&gt;0")+1,0)</f>
        <v>0</v>
      </c>
      <c r="B8" s="36" t="s">
        <v>402</v>
      </c>
      <c r="C8" s="13" t="s">
        <v>331</v>
      </c>
      <c r="D8" s="13" t="s">
        <v>332</v>
      </c>
      <c r="E8" s="13" t="s">
        <v>333</v>
      </c>
      <c r="F8" s="13" t="s">
        <v>334</v>
      </c>
      <c r="G8" s="16" t="s">
        <v>335</v>
      </c>
      <c r="H8" s="30" t="s">
        <v>137</v>
      </c>
      <c r="I8" s="13" t="s">
        <v>138</v>
      </c>
      <c r="J8" s="13" t="s">
        <v>139</v>
      </c>
      <c r="K8" s="6" t="s">
        <v>247</v>
      </c>
      <c r="L8" s="6" t="s">
        <v>348</v>
      </c>
      <c r="M8" s="6" t="s">
        <v>349</v>
      </c>
      <c r="N8" s="66">
        <v>1</v>
      </c>
      <c r="O8" s="66">
        <v>0</v>
      </c>
      <c r="P8" s="66">
        <v>0</v>
      </c>
      <c r="Q8" s="66">
        <v>0</v>
      </c>
      <c r="R8" s="66">
        <v>0</v>
      </c>
      <c r="S8" s="66">
        <v>0</v>
      </c>
      <c r="T8" s="66">
        <v>0</v>
      </c>
      <c r="U8" s="66">
        <v>0</v>
      </c>
      <c r="V8" s="66">
        <v>0</v>
      </c>
      <c r="W8" s="66">
        <v>0</v>
      </c>
      <c r="X8" s="66">
        <v>1</v>
      </c>
      <c r="Y8" s="7">
        <v>0</v>
      </c>
      <c r="Z8" s="7">
        <v>0</v>
      </c>
      <c r="AA8" s="7">
        <v>1</v>
      </c>
      <c r="AB8" s="7">
        <v>1</v>
      </c>
      <c r="AC8" s="7">
        <v>0</v>
      </c>
      <c r="AD8" s="7">
        <v>1</v>
      </c>
      <c r="AE8" s="39">
        <v>0</v>
      </c>
      <c r="AF8" s="66">
        <v>1</v>
      </c>
      <c r="AG8" s="66">
        <v>0</v>
      </c>
      <c r="AH8" s="66">
        <v>0</v>
      </c>
      <c r="AI8" s="9">
        <f>IF(AND(物理的アクセス関係!C$8="〇",N8=1),1,0)</f>
        <v>0</v>
      </c>
      <c r="AJ8" s="9">
        <f>IF(AND(物理的アクセス関係!D$8="〇",O8=1),1,0)</f>
        <v>0</v>
      </c>
      <c r="AK8" s="9">
        <f>IF(AND(物理的アクセス関係!E$8="〇",P8=1),1,0)</f>
        <v>0</v>
      </c>
      <c r="AL8" s="9">
        <f>IF(AND(物理的アクセス関係!F$8="〇",Q8=1),1,0)</f>
        <v>0</v>
      </c>
      <c r="AM8" s="9">
        <f>IF(AND(物理的アクセス関係!G$8="〇",R8=1),1,0)</f>
        <v>0</v>
      </c>
      <c r="AN8" s="9">
        <f>IF(AND(物理的アクセス関係!H$8="〇",S8=1),1,0)</f>
        <v>0</v>
      </c>
      <c r="AO8" s="9">
        <f>IF(AND(物理的アクセス関係!C$10="〇",T8=1),1,0)</f>
        <v>0</v>
      </c>
      <c r="AP8" s="9">
        <f>IF(AND(物理的アクセス関係!D$10="〇",U8=1),1,0)</f>
        <v>0</v>
      </c>
      <c r="AQ8" s="9">
        <f>IF(AND(物理的アクセス関係!E$10="〇",V8=1),1,0)</f>
        <v>0</v>
      </c>
      <c r="AR8" s="9">
        <f>IF(AND(物理的アクセス関係!F$10="〇",W8=1),1,0)</f>
        <v>0</v>
      </c>
      <c r="AS8" s="9">
        <f>IF(AND(物理的アクセス関係!G$10="〇",X8=1),1,0)</f>
        <v>0</v>
      </c>
      <c r="AT8" s="9">
        <f>IF(AND(物理的アクセス関係!C$13="〇",Y8=1),1,0)</f>
        <v>0</v>
      </c>
      <c r="AU8" s="9">
        <f>IF(AND(物理的アクセス関係!D$13="〇",Z8=1),1,0)</f>
        <v>0</v>
      </c>
      <c r="AV8" s="9">
        <f>IF(AND(物理的アクセス関係!E$13="〇",AA8=1),1,0)</f>
        <v>0</v>
      </c>
      <c r="AW8" s="9">
        <f>IF(AND(物理的アクセス関係!F$13="〇",AB8=1),1,0)</f>
        <v>0</v>
      </c>
      <c r="AX8" s="9">
        <f>IF(AND(物理的アクセス関係!G$13="〇",AC8=1),1,0)</f>
        <v>0</v>
      </c>
      <c r="AY8" s="9">
        <f>IF(AND(物理的アクセス関係!H$13="〇",AD8=1),1,0)</f>
        <v>0</v>
      </c>
      <c r="AZ8" s="9">
        <f>IF(AND(物理的アクセス関係!I$13="〇",AE8=1),1,0)</f>
        <v>0</v>
      </c>
      <c r="BA8" s="9">
        <f>IF(AND(物理的アクセス関係!C$16="〇",AF8=1),1,0)</f>
        <v>0</v>
      </c>
      <c r="BB8" s="9">
        <f>IF(AND(物理的アクセス関係!D$16="〇",AG8=1),1,0)</f>
        <v>0</v>
      </c>
      <c r="BC8" s="9">
        <f>IF(AND(物理的アクセス関係!E$16="〇",AH8=1),1,0)</f>
        <v>0</v>
      </c>
    </row>
    <row r="9" spans="1:59" ht="126.75" customHeight="1" x14ac:dyDescent="0.15">
      <c r="A9" s="9">
        <f>IF(AND(SUM(AI9:AS9)&gt;0,SUM(AT9:AZ9)&gt;0,SUM(BA9:BC9)&gt;0),COUNTIF($A$1:A8,"&gt;0")+1,0)</f>
        <v>0</v>
      </c>
      <c r="B9" s="36" t="s">
        <v>411</v>
      </c>
      <c r="C9" s="13" t="s">
        <v>140</v>
      </c>
      <c r="D9" s="13" t="s">
        <v>141</v>
      </c>
      <c r="E9" s="13" t="s">
        <v>142</v>
      </c>
      <c r="F9" s="13" t="s">
        <v>143</v>
      </c>
      <c r="G9" s="54" t="s">
        <v>144</v>
      </c>
      <c r="H9" s="33" t="s">
        <v>192</v>
      </c>
      <c r="I9" s="13" t="s">
        <v>145</v>
      </c>
      <c r="J9" s="13" t="s">
        <v>146</v>
      </c>
      <c r="K9" s="6" t="s">
        <v>246</v>
      </c>
      <c r="L9" s="6" t="s">
        <v>340</v>
      </c>
      <c r="M9" s="6" t="s">
        <v>350</v>
      </c>
      <c r="N9" s="66">
        <v>0</v>
      </c>
      <c r="O9" s="66">
        <v>0</v>
      </c>
      <c r="P9" s="66">
        <v>1</v>
      </c>
      <c r="Q9" s="66">
        <v>0</v>
      </c>
      <c r="R9" s="66">
        <v>1</v>
      </c>
      <c r="S9" s="66">
        <v>0</v>
      </c>
      <c r="T9" s="66">
        <v>0</v>
      </c>
      <c r="U9" s="66">
        <v>0</v>
      </c>
      <c r="V9" s="66">
        <v>0</v>
      </c>
      <c r="W9" s="66">
        <v>0</v>
      </c>
      <c r="X9" s="66">
        <v>1</v>
      </c>
      <c r="Y9" s="7">
        <v>0</v>
      </c>
      <c r="Z9" s="7">
        <v>0</v>
      </c>
      <c r="AA9" s="7">
        <v>0</v>
      </c>
      <c r="AB9" s="7">
        <v>0</v>
      </c>
      <c r="AC9" s="7">
        <v>0</v>
      </c>
      <c r="AD9" s="7">
        <v>1</v>
      </c>
      <c r="AE9" s="39">
        <v>0</v>
      </c>
      <c r="AF9" s="66">
        <v>0</v>
      </c>
      <c r="AG9" s="66">
        <v>1</v>
      </c>
      <c r="AH9" s="66">
        <v>0</v>
      </c>
      <c r="AI9" s="9">
        <f>IF(AND(物理的アクセス関係!C$8="〇",N9=1),1,0)</f>
        <v>0</v>
      </c>
      <c r="AJ9" s="9">
        <f>IF(AND(物理的アクセス関係!D$8="〇",O9=1),1,0)</f>
        <v>0</v>
      </c>
      <c r="AK9" s="9">
        <f>IF(AND(物理的アクセス関係!E$8="〇",P9=1),1,0)</f>
        <v>0</v>
      </c>
      <c r="AL9" s="9">
        <f>IF(AND(物理的アクセス関係!F$8="〇",Q9=1),1,0)</f>
        <v>0</v>
      </c>
      <c r="AM9" s="9">
        <f>IF(AND(物理的アクセス関係!G$8="〇",R9=1),1,0)</f>
        <v>0</v>
      </c>
      <c r="AN9" s="9">
        <f>IF(AND(物理的アクセス関係!H$8="〇",S9=1),1,0)</f>
        <v>0</v>
      </c>
      <c r="AO9" s="9">
        <f>IF(AND(物理的アクセス関係!C$10="〇",T9=1),1,0)</f>
        <v>0</v>
      </c>
      <c r="AP9" s="9">
        <f>IF(AND(物理的アクセス関係!D$10="〇",U9=1),1,0)</f>
        <v>0</v>
      </c>
      <c r="AQ9" s="9">
        <f>IF(AND(物理的アクセス関係!E$10="〇",V9=1),1,0)</f>
        <v>0</v>
      </c>
      <c r="AR9" s="9">
        <f>IF(AND(物理的アクセス関係!F$10="〇",W9=1),1,0)</f>
        <v>0</v>
      </c>
      <c r="AS9" s="9">
        <f>IF(AND(物理的アクセス関係!G$10="〇",X9=1),1,0)</f>
        <v>0</v>
      </c>
      <c r="AT9" s="9">
        <f>IF(AND(物理的アクセス関係!C$13="〇",Y9=1),1,0)</f>
        <v>0</v>
      </c>
      <c r="AU9" s="9">
        <f>IF(AND(物理的アクセス関係!D$13="〇",Z9=1),1,0)</f>
        <v>0</v>
      </c>
      <c r="AV9" s="9">
        <f>IF(AND(物理的アクセス関係!E$13="〇",AA9=1),1,0)</f>
        <v>0</v>
      </c>
      <c r="AW9" s="9">
        <f>IF(AND(物理的アクセス関係!F$13="〇",AB9=1),1,0)</f>
        <v>0</v>
      </c>
      <c r="AX9" s="9">
        <f>IF(AND(物理的アクセス関係!G$13="〇",AC9=1),1,0)</f>
        <v>0</v>
      </c>
      <c r="AY9" s="9">
        <f>IF(AND(物理的アクセス関係!H$13="〇",AD9=1),1,0)</f>
        <v>0</v>
      </c>
      <c r="AZ9" s="9">
        <f>IF(AND(物理的アクセス関係!I$13="〇",AE9=1),1,0)</f>
        <v>0</v>
      </c>
      <c r="BA9" s="9">
        <f>IF(AND(物理的アクセス関係!C$16="〇",AF9=1),1,0)</f>
        <v>0</v>
      </c>
      <c r="BB9" s="9">
        <f>IF(AND(物理的アクセス関係!D$16="〇",AG9=1),1,0)</f>
        <v>0</v>
      </c>
      <c r="BC9" s="9">
        <f>IF(AND(物理的アクセス関係!E$16="〇",AH9=1),1,0)</f>
        <v>0</v>
      </c>
    </row>
    <row r="10" spans="1:59" ht="126.75" customHeight="1" x14ac:dyDescent="0.15">
      <c r="A10" s="9">
        <f>IF(AND(SUM(AI10:AS10)&gt;0,SUM(AT10:AZ10)&gt;0,SUM(BA10:BC10)&gt;0),COUNTIF($A$1:A9,"&gt;0")+1,0)</f>
        <v>0</v>
      </c>
      <c r="B10" s="36" t="s">
        <v>403</v>
      </c>
      <c r="C10" s="13" t="s">
        <v>147</v>
      </c>
      <c r="D10" s="13" t="s">
        <v>141</v>
      </c>
      <c r="E10" s="13" t="s">
        <v>148</v>
      </c>
      <c r="F10" s="13" t="s">
        <v>149</v>
      </c>
      <c r="G10" s="16" t="s">
        <v>150</v>
      </c>
      <c r="H10" s="30" t="s">
        <v>151</v>
      </c>
      <c r="I10" s="13" t="s">
        <v>145</v>
      </c>
      <c r="J10" s="13" t="s">
        <v>152</v>
      </c>
      <c r="K10" s="6" t="s">
        <v>313</v>
      </c>
      <c r="L10" s="6" t="s">
        <v>339</v>
      </c>
      <c r="M10" s="6" t="s">
        <v>351</v>
      </c>
      <c r="N10" s="66">
        <v>0</v>
      </c>
      <c r="O10" s="66">
        <v>0</v>
      </c>
      <c r="P10" s="66">
        <v>0</v>
      </c>
      <c r="Q10" s="66">
        <v>0</v>
      </c>
      <c r="R10" s="66">
        <v>0</v>
      </c>
      <c r="S10" s="66">
        <v>0</v>
      </c>
      <c r="T10" s="66">
        <v>0</v>
      </c>
      <c r="U10" s="66">
        <v>0</v>
      </c>
      <c r="V10" s="66">
        <v>0</v>
      </c>
      <c r="W10" s="66">
        <v>1</v>
      </c>
      <c r="X10" s="66">
        <v>1</v>
      </c>
      <c r="Y10" s="7">
        <v>0</v>
      </c>
      <c r="Z10" s="7">
        <v>0</v>
      </c>
      <c r="AA10" s="7">
        <v>0</v>
      </c>
      <c r="AB10" s="7">
        <v>0</v>
      </c>
      <c r="AC10" s="7">
        <v>0</v>
      </c>
      <c r="AD10" s="7">
        <v>1</v>
      </c>
      <c r="AE10" s="39">
        <v>0</v>
      </c>
      <c r="AF10" s="66">
        <v>1</v>
      </c>
      <c r="AG10" s="66">
        <v>0</v>
      </c>
      <c r="AH10" s="66">
        <v>0</v>
      </c>
      <c r="AI10" s="9">
        <f>IF(AND(物理的アクセス関係!C$8="〇",N10=1),1,0)</f>
        <v>0</v>
      </c>
      <c r="AJ10" s="9">
        <f>IF(AND(物理的アクセス関係!D$8="〇",O10=1),1,0)</f>
        <v>0</v>
      </c>
      <c r="AK10" s="9">
        <f>IF(AND(物理的アクセス関係!E$8="〇",P10=1),1,0)</f>
        <v>0</v>
      </c>
      <c r="AL10" s="9">
        <f>IF(AND(物理的アクセス関係!F$8="〇",Q10=1),1,0)</f>
        <v>0</v>
      </c>
      <c r="AM10" s="9">
        <f>IF(AND(物理的アクセス関係!G$8="〇",R10=1),1,0)</f>
        <v>0</v>
      </c>
      <c r="AN10" s="9">
        <f>IF(AND(物理的アクセス関係!H$8="〇",S10=1),1,0)</f>
        <v>0</v>
      </c>
      <c r="AO10" s="9">
        <f>IF(AND(物理的アクセス関係!C$10="〇",T10=1),1,0)</f>
        <v>0</v>
      </c>
      <c r="AP10" s="9">
        <f>IF(AND(物理的アクセス関係!D$10="〇",U10=1),1,0)</f>
        <v>0</v>
      </c>
      <c r="AQ10" s="9">
        <f>IF(AND(物理的アクセス関係!E$10="〇",V10=1),1,0)</f>
        <v>0</v>
      </c>
      <c r="AR10" s="9">
        <f>IF(AND(物理的アクセス関係!F$10="〇",W10=1),1,0)</f>
        <v>0</v>
      </c>
      <c r="AS10" s="9">
        <f>IF(AND(物理的アクセス関係!G$10="〇",X10=1),1,0)</f>
        <v>0</v>
      </c>
      <c r="AT10" s="9">
        <f>IF(AND(物理的アクセス関係!C$13="〇",Y10=1),1,0)</f>
        <v>0</v>
      </c>
      <c r="AU10" s="9">
        <f>IF(AND(物理的アクセス関係!D$13="〇",Z10=1),1,0)</f>
        <v>0</v>
      </c>
      <c r="AV10" s="9">
        <f>IF(AND(物理的アクセス関係!E$13="〇",AA10=1),1,0)</f>
        <v>0</v>
      </c>
      <c r="AW10" s="9">
        <f>IF(AND(物理的アクセス関係!F$13="〇",AB10=1),1,0)</f>
        <v>0</v>
      </c>
      <c r="AX10" s="9">
        <f>IF(AND(物理的アクセス関係!G$13="〇",AC10=1),1,0)</f>
        <v>0</v>
      </c>
      <c r="AY10" s="9">
        <f>IF(AND(物理的アクセス関係!H$13="〇",AD10=1),1,0)</f>
        <v>0</v>
      </c>
      <c r="AZ10" s="9">
        <f>IF(AND(物理的アクセス関係!I$13="〇",AE10=1),1,0)</f>
        <v>0</v>
      </c>
      <c r="BA10" s="9">
        <f>IF(AND(物理的アクセス関係!C$16="〇",AF10=1),1,0)</f>
        <v>0</v>
      </c>
      <c r="BB10" s="9">
        <f>IF(AND(物理的アクセス関係!D$16="〇",AG10=1),1,0)</f>
        <v>0</v>
      </c>
      <c r="BC10" s="9">
        <f>IF(AND(物理的アクセス関係!E$16="〇",AH10=1),1,0)</f>
        <v>0</v>
      </c>
    </row>
    <row r="11" spans="1:59" s="40" customFormat="1" ht="126.75" customHeight="1" x14ac:dyDescent="0.15">
      <c r="A11" s="9">
        <f>IF(AND(SUM(AI11:AS11)&gt;0,SUM(AT11:AZ11)&gt;0,SUM(BA11:BC11)&gt;0),COUNTIF($A$1:A10,"&gt;0")+1,0)</f>
        <v>0</v>
      </c>
      <c r="B11" s="38" t="s">
        <v>412</v>
      </c>
      <c r="C11" s="55" t="s">
        <v>153</v>
      </c>
      <c r="D11" s="55" t="s">
        <v>154</v>
      </c>
      <c r="E11" s="13" t="s">
        <v>155</v>
      </c>
      <c r="F11" s="55" t="s">
        <v>156</v>
      </c>
      <c r="G11" s="56" t="s">
        <v>157</v>
      </c>
      <c r="H11" s="53" t="s">
        <v>158</v>
      </c>
      <c r="I11" s="55" t="s">
        <v>159</v>
      </c>
      <c r="J11" s="55" t="s">
        <v>160</v>
      </c>
      <c r="K11" s="32" t="s">
        <v>310</v>
      </c>
      <c r="L11" s="32" t="s">
        <v>345</v>
      </c>
      <c r="M11" s="32" t="s">
        <v>352</v>
      </c>
      <c r="N11" s="66">
        <v>1</v>
      </c>
      <c r="O11" s="66">
        <v>0</v>
      </c>
      <c r="P11" s="66">
        <v>0</v>
      </c>
      <c r="Q11" s="66">
        <v>0</v>
      </c>
      <c r="R11" s="66">
        <v>0</v>
      </c>
      <c r="S11" s="66">
        <v>0</v>
      </c>
      <c r="T11" s="66">
        <v>0</v>
      </c>
      <c r="U11" s="66">
        <v>0</v>
      </c>
      <c r="V11" s="66">
        <v>1</v>
      </c>
      <c r="W11" s="66">
        <v>0</v>
      </c>
      <c r="X11" s="66">
        <v>1</v>
      </c>
      <c r="Y11" s="39">
        <v>0</v>
      </c>
      <c r="Z11" s="39">
        <v>0</v>
      </c>
      <c r="AA11" s="39">
        <v>1</v>
      </c>
      <c r="AB11" s="39">
        <v>0</v>
      </c>
      <c r="AC11" s="39">
        <v>0</v>
      </c>
      <c r="AD11" s="39">
        <v>0</v>
      </c>
      <c r="AE11" s="39">
        <v>0</v>
      </c>
      <c r="AF11" s="66">
        <v>0</v>
      </c>
      <c r="AG11" s="66">
        <v>1</v>
      </c>
      <c r="AH11" s="66">
        <v>0</v>
      </c>
      <c r="AI11" s="9">
        <f>IF(AND(物理的アクセス関係!C$8="〇",N11=1),1,0)</f>
        <v>0</v>
      </c>
      <c r="AJ11" s="9">
        <f>IF(AND(物理的アクセス関係!D$8="〇",O11=1),1,0)</f>
        <v>0</v>
      </c>
      <c r="AK11" s="9">
        <f>IF(AND(物理的アクセス関係!E$8="〇",P11=1),1,0)</f>
        <v>0</v>
      </c>
      <c r="AL11" s="9">
        <f>IF(AND(物理的アクセス関係!F$8="〇",Q11=1),1,0)</f>
        <v>0</v>
      </c>
      <c r="AM11" s="9">
        <f>IF(AND(物理的アクセス関係!G$8="〇",R11=1),1,0)</f>
        <v>0</v>
      </c>
      <c r="AN11" s="9">
        <f>IF(AND(物理的アクセス関係!H$8="〇",S11=1),1,0)</f>
        <v>0</v>
      </c>
      <c r="AO11" s="9">
        <f>IF(AND(物理的アクセス関係!C$10="〇",T11=1),1,0)</f>
        <v>0</v>
      </c>
      <c r="AP11" s="9">
        <f>IF(AND(物理的アクセス関係!D$10="〇",U11=1),1,0)</f>
        <v>0</v>
      </c>
      <c r="AQ11" s="9">
        <f>IF(AND(物理的アクセス関係!E$10="〇",V11=1),1,0)</f>
        <v>0</v>
      </c>
      <c r="AR11" s="9">
        <f>IF(AND(物理的アクセス関係!F$10="〇",W11=1),1,0)</f>
        <v>0</v>
      </c>
      <c r="AS11" s="9">
        <f>IF(AND(物理的アクセス関係!G$10="〇",X11=1),1,0)</f>
        <v>0</v>
      </c>
      <c r="AT11" s="9">
        <f>IF(AND(物理的アクセス関係!C$13="〇",Y11=1),1,0)</f>
        <v>0</v>
      </c>
      <c r="AU11" s="9">
        <f>IF(AND(物理的アクセス関係!D$13="〇",Z11=1),1,0)</f>
        <v>0</v>
      </c>
      <c r="AV11" s="9">
        <f>IF(AND(物理的アクセス関係!E$13="〇",AA11=1),1,0)</f>
        <v>0</v>
      </c>
      <c r="AW11" s="9">
        <f>IF(AND(物理的アクセス関係!F$13="〇",AB11=1),1,0)</f>
        <v>0</v>
      </c>
      <c r="AX11" s="9">
        <f>IF(AND(物理的アクセス関係!G$13="〇",AC11=1),1,0)</f>
        <v>0</v>
      </c>
      <c r="AY11" s="9">
        <f>IF(AND(物理的アクセス関係!H$13="〇",AD11=1),1,0)</f>
        <v>0</v>
      </c>
      <c r="AZ11" s="9">
        <f>IF(AND(物理的アクセス関係!I$13="〇",AE11=1),1,0)</f>
        <v>0</v>
      </c>
      <c r="BA11" s="9">
        <f>IF(AND(物理的アクセス関係!C$16="〇",AF11=1),1,0)</f>
        <v>0</v>
      </c>
      <c r="BB11" s="9">
        <f>IF(AND(物理的アクセス関係!D$16="〇",AG11=1),1,0)</f>
        <v>0</v>
      </c>
      <c r="BC11" s="9">
        <f>IF(AND(物理的アクセス関係!E$16="〇",AH11=1),1,0)</f>
        <v>0</v>
      </c>
    </row>
    <row r="12" spans="1:59" ht="126.75" customHeight="1" x14ac:dyDescent="0.15">
      <c r="A12" s="9">
        <f>IF(AND(SUM(AI12:AS12)&gt;0,SUM(AT12:AZ12)&gt;0,SUM(BA12:BC12)&gt;0),COUNTIF($A$1:A11,"&gt;0")+1,0)</f>
        <v>0</v>
      </c>
      <c r="B12" s="37" t="s">
        <v>404</v>
      </c>
      <c r="C12" s="55" t="s">
        <v>161</v>
      </c>
      <c r="D12" s="55" t="s">
        <v>162</v>
      </c>
      <c r="E12" s="55" t="s">
        <v>163</v>
      </c>
      <c r="F12" s="55" t="s">
        <v>164</v>
      </c>
      <c r="G12" s="58" t="s">
        <v>165</v>
      </c>
      <c r="H12" s="57" t="s">
        <v>336</v>
      </c>
      <c r="I12" s="55" t="s">
        <v>159</v>
      </c>
      <c r="J12" s="55" t="s">
        <v>160</v>
      </c>
      <c r="K12" s="6" t="s">
        <v>341</v>
      </c>
      <c r="L12" s="6" t="s">
        <v>345</v>
      </c>
      <c r="M12" s="6" t="s">
        <v>352</v>
      </c>
      <c r="N12" s="66">
        <v>1</v>
      </c>
      <c r="O12" s="66">
        <v>0</v>
      </c>
      <c r="P12" s="66">
        <v>0</v>
      </c>
      <c r="Q12" s="66">
        <v>0</v>
      </c>
      <c r="R12" s="66">
        <v>0</v>
      </c>
      <c r="S12" s="66">
        <v>0</v>
      </c>
      <c r="T12" s="66">
        <v>0</v>
      </c>
      <c r="U12" s="66">
        <v>0</v>
      </c>
      <c r="V12" s="66">
        <v>1</v>
      </c>
      <c r="W12" s="66">
        <v>0</v>
      </c>
      <c r="X12" s="66">
        <v>1</v>
      </c>
      <c r="Y12" s="7">
        <v>0</v>
      </c>
      <c r="Z12" s="7">
        <v>0</v>
      </c>
      <c r="AA12" s="7">
        <v>1</v>
      </c>
      <c r="AB12" s="7">
        <v>0</v>
      </c>
      <c r="AC12" s="7">
        <v>0</v>
      </c>
      <c r="AD12" s="7">
        <v>0</v>
      </c>
      <c r="AE12" s="7">
        <v>0</v>
      </c>
      <c r="AF12" s="66">
        <v>1</v>
      </c>
      <c r="AG12" s="66">
        <v>1</v>
      </c>
      <c r="AH12" s="66">
        <v>0</v>
      </c>
      <c r="AI12" s="9">
        <f>IF(AND(物理的アクセス関係!C$8="〇",N12=1),1,0)</f>
        <v>0</v>
      </c>
      <c r="AJ12" s="9">
        <f>IF(AND(物理的アクセス関係!D$8="〇",O12=1),1,0)</f>
        <v>0</v>
      </c>
      <c r="AK12" s="9">
        <f>IF(AND(物理的アクセス関係!E$8="〇",P12=1),1,0)</f>
        <v>0</v>
      </c>
      <c r="AL12" s="9">
        <f>IF(AND(物理的アクセス関係!F$8="〇",Q12=1),1,0)</f>
        <v>0</v>
      </c>
      <c r="AM12" s="9">
        <f>IF(AND(物理的アクセス関係!G$8="〇",R12=1),1,0)</f>
        <v>0</v>
      </c>
      <c r="AN12" s="9">
        <f>IF(AND(物理的アクセス関係!H$8="〇",S12=1),1,0)</f>
        <v>0</v>
      </c>
      <c r="AO12" s="9">
        <f>IF(AND(物理的アクセス関係!C$10="〇",T12=1),1,0)</f>
        <v>0</v>
      </c>
      <c r="AP12" s="9">
        <f>IF(AND(物理的アクセス関係!D$10="〇",U12=1),1,0)</f>
        <v>0</v>
      </c>
      <c r="AQ12" s="9">
        <f>IF(AND(物理的アクセス関係!E$10="〇",V12=1),1,0)</f>
        <v>0</v>
      </c>
      <c r="AR12" s="9">
        <f>IF(AND(物理的アクセス関係!F$10="〇",W12=1),1,0)</f>
        <v>0</v>
      </c>
      <c r="AS12" s="9">
        <f>IF(AND(物理的アクセス関係!G$10="〇",X12=1),1,0)</f>
        <v>0</v>
      </c>
      <c r="AT12" s="9">
        <f>IF(AND(物理的アクセス関係!C$13="〇",Y12=1),1,0)</f>
        <v>0</v>
      </c>
      <c r="AU12" s="9">
        <f>IF(AND(物理的アクセス関係!D$13="〇",Z12=1),1,0)</f>
        <v>0</v>
      </c>
      <c r="AV12" s="9">
        <f>IF(AND(物理的アクセス関係!E$13="〇",AA12=1),1,0)</f>
        <v>0</v>
      </c>
      <c r="AW12" s="9">
        <f>IF(AND(物理的アクセス関係!F$13="〇",AB12=1),1,0)</f>
        <v>0</v>
      </c>
      <c r="AX12" s="9">
        <f>IF(AND(物理的アクセス関係!G$13="〇",AC12=1),1,0)</f>
        <v>0</v>
      </c>
      <c r="AY12" s="9">
        <f>IF(AND(物理的アクセス関係!H$13="〇",AD12=1),1,0)</f>
        <v>0</v>
      </c>
      <c r="AZ12" s="9">
        <f>IF(AND(物理的アクセス関係!I$13="〇",AE12=1),1,0)</f>
        <v>0</v>
      </c>
      <c r="BA12" s="9">
        <f>IF(AND(物理的アクセス関係!C$16="〇",AF12=1),1,0)</f>
        <v>0</v>
      </c>
      <c r="BB12" s="9">
        <f>IF(AND(物理的アクセス関係!D$16="〇",AG12=1),1,0)</f>
        <v>0</v>
      </c>
      <c r="BC12" s="9">
        <f>IF(AND(物理的アクセス関係!E$16="〇",AH12=1),1,0)</f>
        <v>0</v>
      </c>
    </row>
    <row r="13" spans="1:59" ht="126.75" customHeight="1" x14ac:dyDescent="0.15">
      <c r="A13" s="9">
        <f>IF(AND(SUM(AI13:AS13)&gt;0,SUM(AT13:AZ13)&gt;0,SUM(BA13:BC13)&gt;0),COUNTIF($A$1:A12,"&gt;0")+1,0)</f>
        <v>0</v>
      </c>
      <c r="B13" s="36" t="s">
        <v>405</v>
      </c>
      <c r="C13" s="13" t="s">
        <v>428</v>
      </c>
      <c r="D13" s="13" t="s">
        <v>166</v>
      </c>
      <c r="E13" s="13" t="s">
        <v>167</v>
      </c>
      <c r="F13" s="13" t="s">
        <v>168</v>
      </c>
      <c r="G13" s="16" t="s">
        <v>169</v>
      </c>
      <c r="H13" s="53" t="s">
        <v>170</v>
      </c>
      <c r="I13" s="13" t="s">
        <v>171</v>
      </c>
      <c r="J13" s="13" t="s">
        <v>172</v>
      </c>
      <c r="K13" s="6" t="s">
        <v>341</v>
      </c>
      <c r="L13" s="6" t="s">
        <v>339</v>
      </c>
      <c r="M13" s="6" t="s">
        <v>217</v>
      </c>
      <c r="N13" s="66">
        <v>0</v>
      </c>
      <c r="O13" s="66">
        <v>0</v>
      </c>
      <c r="P13" s="66">
        <v>0</v>
      </c>
      <c r="Q13" s="66">
        <v>0</v>
      </c>
      <c r="R13" s="66">
        <v>0</v>
      </c>
      <c r="S13" s="66">
        <v>0</v>
      </c>
      <c r="T13" s="66">
        <v>0</v>
      </c>
      <c r="U13" s="66">
        <v>0</v>
      </c>
      <c r="V13" s="66">
        <v>0</v>
      </c>
      <c r="W13" s="66">
        <v>0</v>
      </c>
      <c r="X13" s="66">
        <v>1</v>
      </c>
      <c r="Y13" s="7">
        <v>0</v>
      </c>
      <c r="Z13" s="7">
        <v>0</v>
      </c>
      <c r="AA13" s="7">
        <v>0</v>
      </c>
      <c r="AB13" s="7">
        <v>0</v>
      </c>
      <c r="AC13" s="7">
        <v>0</v>
      </c>
      <c r="AD13" s="7">
        <v>1</v>
      </c>
      <c r="AE13" s="7">
        <v>0</v>
      </c>
      <c r="AF13" s="66">
        <v>1</v>
      </c>
      <c r="AG13" s="66">
        <v>1</v>
      </c>
      <c r="AH13" s="66">
        <v>0</v>
      </c>
      <c r="AI13" s="9">
        <f>IF(AND(物理的アクセス関係!C$8="〇",N13=1),1,0)</f>
        <v>0</v>
      </c>
      <c r="AJ13" s="9">
        <f>IF(AND(物理的アクセス関係!D$8="〇",O13=1),1,0)</f>
        <v>0</v>
      </c>
      <c r="AK13" s="9">
        <f>IF(AND(物理的アクセス関係!E$8="〇",P13=1),1,0)</f>
        <v>0</v>
      </c>
      <c r="AL13" s="9">
        <f>IF(AND(物理的アクセス関係!F$8="〇",Q13=1),1,0)</f>
        <v>0</v>
      </c>
      <c r="AM13" s="9">
        <f>IF(AND(物理的アクセス関係!G$8="〇",R13=1),1,0)</f>
        <v>0</v>
      </c>
      <c r="AN13" s="9">
        <f>IF(AND(物理的アクセス関係!H$8="〇",S13=1),1,0)</f>
        <v>0</v>
      </c>
      <c r="AO13" s="9">
        <f>IF(AND(物理的アクセス関係!C$10="〇",T13=1),1,0)</f>
        <v>0</v>
      </c>
      <c r="AP13" s="9">
        <f>IF(AND(物理的アクセス関係!D$10="〇",U13=1),1,0)</f>
        <v>0</v>
      </c>
      <c r="AQ13" s="9">
        <f>IF(AND(物理的アクセス関係!E$10="〇",V13=1),1,0)</f>
        <v>0</v>
      </c>
      <c r="AR13" s="9">
        <f>IF(AND(物理的アクセス関係!F$10="〇",W13=1),1,0)</f>
        <v>0</v>
      </c>
      <c r="AS13" s="9">
        <f>IF(AND(物理的アクセス関係!G$10="〇",X13=1),1,0)</f>
        <v>0</v>
      </c>
      <c r="AT13" s="9">
        <f>IF(AND(物理的アクセス関係!C$13="〇",Y13=1),1,0)</f>
        <v>0</v>
      </c>
      <c r="AU13" s="9">
        <f>IF(AND(物理的アクセス関係!D$13="〇",Z13=1),1,0)</f>
        <v>0</v>
      </c>
      <c r="AV13" s="9">
        <f>IF(AND(物理的アクセス関係!E$13="〇",AA13=1),1,0)</f>
        <v>0</v>
      </c>
      <c r="AW13" s="9">
        <f>IF(AND(物理的アクセス関係!F$13="〇",AB13=1),1,0)</f>
        <v>0</v>
      </c>
      <c r="AX13" s="9">
        <f>IF(AND(物理的アクセス関係!G$13="〇",AC13=1),1,0)</f>
        <v>0</v>
      </c>
      <c r="AY13" s="9">
        <f>IF(AND(物理的アクセス関係!H$13="〇",AD13=1),1,0)</f>
        <v>0</v>
      </c>
      <c r="AZ13" s="9">
        <f>IF(AND(物理的アクセス関係!I$13="〇",AE13=1),1,0)</f>
        <v>0</v>
      </c>
      <c r="BA13" s="9">
        <f>IF(AND(物理的アクセス関係!C$16="〇",AF13=1),1,0)</f>
        <v>0</v>
      </c>
      <c r="BB13" s="9">
        <f>IF(AND(物理的アクセス関係!D$16="〇",AG13=1),1,0)</f>
        <v>0</v>
      </c>
      <c r="BC13" s="9">
        <f>IF(AND(物理的アクセス関係!E$16="〇",AH13=1),1,0)</f>
        <v>0</v>
      </c>
    </row>
    <row r="14" spans="1:59" ht="126.75" customHeight="1" x14ac:dyDescent="0.15">
      <c r="A14" s="9">
        <f>IF(AND(SUM(AI14:AS14)&gt;0,SUM(AT14:AZ14)&gt;0,SUM(BA14:BC14)&gt;0),COUNTIF($A$1:A13,"&gt;0")+1,0)</f>
        <v>0</v>
      </c>
      <c r="B14" s="36" t="s">
        <v>406</v>
      </c>
      <c r="C14" s="18" t="s">
        <v>173</v>
      </c>
      <c r="D14" s="13" t="s">
        <v>104</v>
      </c>
      <c r="E14" s="16" t="s">
        <v>104</v>
      </c>
      <c r="F14" s="16" t="s">
        <v>104</v>
      </c>
      <c r="G14" s="16" t="s">
        <v>104</v>
      </c>
      <c r="H14" s="53" t="s">
        <v>174</v>
      </c>
      <c r="I14" s="55" t="s">
        <v>175</v>
      </c>
      <c r="J14" s="13" t="s">
        <v>176</v>
      </c>
      <c r="K14" s="6" t="s">
        <v>245</v>
      </c>
      <c r="L14" s="6" t="s">
        <v>339</v>
      </c>
      <c r="M14" s="32"/>
      <c r="N14" s="66">
        <v>0</v>
      </c>
      <c r="O14" s="66">
        <v>0</v>
      </c>
      <c r="P14" s="66">
        <v>0</v>
      </c>
      <c r="Q14" s="66">
        <v>0</v>
      </c>
      <c r="R14" s="66">
        <v>0</v>
      </c>
      <c r="S14" s="66">
        <v>0</v>
      </c>
      <c r="T14" s="66">
        <v>0</v>
      </c>
      <c r="U14" s="66">
        <v>0</v>
      </c>
      <c r="V14" s="66">
        <v>0</v>
      </c>
      <c r="W14" s="66">
        <v>0</v>
      </c>
      <c r="X14" s="40">
        <v>0</v>
      </c>
      <c r="Y14" s="40">
        <v>0</v>
      </c>
      <c r="Z14" s="40">
        <v>0</v>
      </c>
      <c r="AA14" s="40">
        <v>0</v>
      </c>
      <c r="AB14" s="40">
        <v>0</v>
      </c>
      <c r="AC14" s="40">
        <v>0</v>
      </c>
      <c r="AD14" s="7">
        <v>1</v>
      </c>
      <c r="AE14" s="7">
        <v>0</v>
      </c>
      <c r="AF14" s="66">
        <v>0</v>
      </c>
      <c r="AG14" s="66">
        <v>0</v>
      </c>
      <c r="AH14" s="66">
        <v>1</v>
      </c>
      <c r="AI14" s="9">
        <f>IF(AND(物理的アクセス関係!C$8="〇",N14=1),1,0)</f>
        <v>0</v>
      </c>
      <c r="AJ14" s="9">
        <f>IF(AND(物理的アクセス関係!D$8="〇",O14=1),1,0)</f>
        <v>0</v>
      </c>
      <c r="AK14" s="9">
        <f>IF(AND(物理的アクセス関係!E$8="〇",P14=1),1,0)</f>
        <v>0</v>
      </c>
      <c r="AL14" s="9">
        <f>IF(AND(物理的アクセス関係!F$8="〇",Q14=1),1,0)</f>
        <v>0</v>
      </c>
      <c r="AM14" s="9">
        <f>IF(AND(物理的アクセス関係!G$8="〇",R14=1),1,0)</f>
        <v>0</v>
      </c>
      <c r="AN14" s="9">
        <f>IF(AND(物理的アクセス関係!H$8="〇",S14=1),1,0)</f>
        <v>0</v>
      </c>
      <c r="AO14" s="9">
        <f>IF(AND(物理的アクセス関係!C$10="〇",T14=1),1,0)</f>
        <v>0</v>
      </c>
      <c r="AP14" s="9">
        <f>IF(AND(物理的アクセス関係!D$10="〇",U14=1),1,0)</f>
        <v>0</v>
      </c>
      <c r="AQ14" s="9">
        <f>IF(AND(物理的アクセス関係!E$10="〇",V14=1),1,0)</f>
        <v>0</v>
      </c>
      <c r="AR14" s="9">
        <f>IF(AND(物理的アクセス関係!F$10="〇",W14=1),1,0)</f>
        <v>0</v>
      </c>
      <c r="AS14" s="9">
        <f>IF(AND(物理的アクセス関係!G$10="〇",X14=1),1,0)</f>
        <v>0</v>
      </c>
      <c r="AT14" s="9">
        <f>IF(AND(物理的アクセス関係!C$13="〇",Y14=1),1,0)</f>
        <v>0</v>
      </c>
      <c r="AU14" s="9">
        <f>IF(AND(物理的アクセス関係!D$13="〇",Z14=1),1,0)</f>
        <v>0</v>
      </c>
      <c r="AV14" s="9">
        <f>IF(AND(物理的アクセス関係!E$13="〇",AA14=1),1,0)</f>
        <v>0</v>
      </c>
      <c r="AW14" s="9">
        <f>IF(AND(物理的アクセス関係!F$13="〇",AB14=1),1,0)</f>
        <v>0</v>
      </c>
      <c r="AX14" s="9">
        <f>IF(AND(物理的アクセス関係!G$13="〇",AC14=1),1,0)</f>
        <v>0</v>
      </c>
      <c r="AY14" s="9">
        <f>IF(AND(物理的アクセス関係!H$13="〇",AD14=1),1,0)</f>
        <v>0</v>
      </c>
      <c r="AZ14" s="9">
        <f>IF(AND(物理的アクセス関係!I$13="〇",AE14=1),1,0)</f>
        <v>0</v>
      </c>
      <c r="BA14" s="9">
        <f>IF(AND(物理的アクセス関係!C$16="〇",AF14=1),1,0)</f>
        <v>0</v>
      </c>
      <c r="BB14" s="9">
        <f>IF(AND(物理的アクセス関係!D$16="〇",AG14=1),1,0)</f>
        <v>0</v>
      </c>
      <c r="BC14" s="9">
        <f>IF(AND(物理的アクセス関係!E$16="〇",AH14=1),1,0)</f>
        <v>1</v>
      </c>
    </row>
    <row r="15" spans="1:59" ht="126.75" customHeight="1" x14ac:dyDescent="0.15">
      <c r="A15" s="9">
        <f>IF(AND(SUM(AI15:AS15)&gt;0,SUM(AT15:AZ15)&gt;0,SUM(BA15:BC15)&gt;0),COUNTIF($A$1:A14,"&gt;0")+1,0)</f>
        <v>0</v>
      </c>
      <c r="B15" s="36" t="s">
        <v>407</v>
      </c>
      <c r="C15" s="13" t="s">
        <v>337</v>
      </c>
      <c r="D15" s="13" t="s">
        <v>104</v>
      </c>
      <c r="E15" s="16" t="s">
        <v>104</v>
      </c>
      <c r="F15" s="16" t="s">
        <v>104</v>
      </c>
      <c r="G15" s="16" t="s">
        <v>104</v>
      </c>
      <c r="H15" s="30" t="s">
        <v>177</v>
      </c>
      <c r="I15" s="13" t="s">
        <v>175</v>
      </c>
      <c r="J15" s="13" t="s">
        <v>176</v>
      </c>
      <c r="K15" s="6" t="s">
        <v>316</v>
      </c>
      <c r="L15" s="6" t="s">
        <v>353</v>
      </c>
      <c r="M15" s="32"/>
      <c r="N15" s="66">
        <v>0</v>
      </c>
      <c r="O15" s="66">
        <v>0</v>
      </c>
      <c r="P15" s="66">
        <v>0</v>
      </c>
      <c r="Q15" s="66">
        <v>0</v>
      </c>
      <c r="R15" s="66">
        <v>0</v>
      </c>
      <c r="S15" s="66">
        <v>0</v>
      </c>
      <c r="T15" s="66">
        <v>0</v>
      </c>
      <c r="U15" s="66">
        <v>0</v>
      </c>
      <c r="V15" s="66">
        <v>0</v>
      </c>
      <c r="W15" s="66">
        <v>0</v>
      </c>
      <c r="X15" s="40">
        <v>0</v>
      </c>
      <c r="Y15" s="40">
        <v>0</v>
      </c>
      <c r="Z15" s="40">
        <v>0</v>
      </c>
      <c r="AA15" s="40">
        <v>0</v>
      </c>
      <c r="AB15" s="40">
        <v>0</v>
      </c>
      <c r="AC15" s="40">
        <v>0</v>
      </c>
      <c r="AD15" s="7">
        <v>0</v>
      </c>
      <c r="AE15" s="7">
        <v>1</v>
      </c>
      <c r="AF15" s="66">
        <v>0</v>
      </c>
      <c r="AG15" s="66">
        <v>0</v>
      </c>
      <c r="AH15" s="66">
        <v>1</v>
      </c>
      <c r="AI15" s="9">
        <f>IF(AND(物理的アクセス関係!C$8="〇",N15=1),1,0)</f>
        <v>0</v>
      </c>
      <c r="AJ15" s="9">
        <f>IF(AND(物理的アクセス関係!D$8="〇",O15=1),1,0)</f>
        <v>0</v>
      </c>
      <c r="AK15" s="9">
        <f>IF(AND(物理的アクセス関係!E$8="〇",P15=1),1,0)</f>
        <v>0</v>
      </c>
      <c r="AL15" s="9">
        <f>IF(AND(物理的アクセス関係!F$8="〇",Q15=1),1,0)</f>
        <v>0</v>
      </c>
      <c r="AM15" s="9">
        <f>IF(AND(物理的アクセス関係!G$8="〇",R15=1),1,0)</f>
        <v>0</v>
      </c>
      <c r="AN15" s="9">
        <f>IF(AND(物理的アクセス関係!H$8="〇",S15=1),1,0)</f>
        <v>0</v>
      </c>
      <c r="AO15" s="9">
        <f>IF(AND(物理的アクセス関係!C$10="〇",T15=1),1,0)</f>
        <v>0</v>
      </c>
      <c r="AP15" s="9">
        <f>IF(AND(物理的アクセス関係!D$10="〇",U15=1),1,0)</f>
        <v>0</v>
      </c>
      <c r="AQ15" s="9">
        <f>IF(AND(物理的アクセス関係!E$10="〇",V15=1),1,0)</f>
        <v>0</v>
      </c>
      <c r="AR15" s="9">
        <f>IF(AND(物理的アクセス関係!F$10="〇",W15=1),1,0)</f>
        <v>0</v>
      </c>
      <c r="AS15" s="9">
        <f>IF(AND(物理的アクセス関係!G$10="〇",X15=1),1,0)</f>
        <v>0</v>
      </c>
      <c r="AT15" s="9">
        <f>IF(AND(物理的アクセス関係!C$13="〇",Y15=1),1,0)</f>
        <v>0</v>
      </c>
      <c r="AU15" s="9">
        <f>IF(AND(物理的アクセス関係!D$13="〇",Z15=1),1,0)</f>
        <v>0</v>
      </c>
      <c r="AV15" s="9">
        <f>IF(AND(物理的アクセス関係!E$13="〇",AA15=1),1,0)</f>
        <v>0</v>
      </c>
      <c r="AW15" s="9">
        <f>IF(AND(物理的アクセス関係!F$13="〇",AB15=1),1,0)</f>
        <v>0</v>
      </c>
      <c r="AX15" s="9">
        <f>IF(AND(物理的アクセス関係!G$13="〇",AC15=1),1,0)</f>
        <v>0</v>
      </c>
      <c r="AY15" s="9">
        <f>IF(AND(物理的アクセス関係!H$13="〇",AD15=1),1,0)</f>
        <v>0</v>
      </c>
      <c r="AZ15" s="9">
        <f>IF(AND(物理的アクセス関係!I$13="〇",AE15=1),1,0)</f>
        <v>0</v>
      </c>
      <c r="BA15" s="9">
        <f>IF(AND(物理的アクセス関係!C$16="〇",AF15=1),1,0)</f>
        <v>0</v>
      </c>
      <c r="BB15" s="9">
        <f>IF(AND(物理的アクセス関係!D$16="〇",AG15=1),1,0)</f>
        <v>0</v>
      </c>
      <c r="BC15" s="9">
        <f>IF(AND(物理的アクセス関係!E$16="〇",AH15=1),1,0)</f>
        <v>1</v>
      </c>
    </row>
    <row r="16" spans="1:59" ht="126.75" customHeight="1" x14ac:dyDescent="0.15">
      <c r="A16" s="9">
        <f>IF(AND(SUM(AI16:AS16)&gt;0,SUM(AT16:AZ16)&gt;0,SUM(BA16:BC16)&gt;0),COUNTIF($A$1:A15,"&gt;0")+1,0)</f>
        <v>0</v>
      </c>
      <c r="B16" s="36" t="s">
        <v>413</v>
      </c>
      <c r="C16" s="13" t="s">
        <v>178</v>
      </c>
      <c r="D16" s="13" t="s">
        <v>104</v>
      </c>
      <c r="E16" s="16" t="s">
        <v>104</v>
      </c>
      <c r="F16" s="16" t="s">
        <v>104</v>
      </c>
      <c r="G16" s="16" t="s">
        <v>104</v>
      </c>
      <c r="H16" s="53" t="s">
        <v>179</v>
      </c>
      <c r="I16" s="55" t="s">
        <v>180</v>
      </c>
      <c r="J16" s="13" t="s">
        <v>181</v>
      </c>
      <c r="K16" s="6" t="s">
        <v>316</v>
      </c>
      <c r="L16" s="6" t="s">
        <v>353</v>
      </c>
      <c r="M16" s="32"/>
      <c r="N16" s="66">
        <v>0</v>
      </c>
      <c r="O16" s="66">
        <v>0</v>
      </c>
      <c r="P16" s="66">
        <v>0</v>
      </c>
      <c r="Q16" s="66">
        <v>0</v>
      </c>
      <c r="R16" s="66">
        <v>0</v>
      </c>
      <c r="S16" s="66">
        <v>0</v>
      </c>
      <c r="T16" s="66">
        <v>0</v>
      </c>
      <c r="U16" s="66">
        <v>0</v>
      </c>
      <c r="V16" s="66">
        <v>0</v>
      </c>
      <c r="W16" s="66">
        <v>0</v>
      </c>
      <c r="X16" s="40">
        <v>0</v>
      </c>
      <c r="Y16" s="40">
        <v>0</v>
      </c>
      <c r="Z16" s="40">
        <v>0</v>
      </c>
      <c r="AA16" s="40">
        <v>0</v>
      </c>
      <c r="AB16" s="40">
        <v>0</v>
      </c>
      <c r="AC16" s="40">
        <v>0</v>
      </c>
      <c r="AD16" s="7">
        <v>0</v>
      </c>
      <c r="AE16" s="7">
        <v>1</v>
      </c>
      <c r="AF16" s="66">
        <v>0</v>
      </c>
      <c r="AG16" s="66">
        <v>0</v>
      </c>
      <c r="AH16" s="66">
        <v>1</v>
      </c>
      <c r="AI16" s="9">
        <f>IF(AND(物理的アクセス関係!C$8="〇",N16=1),1,0)</f>
        <v>0</v>
      </c>
      <c r="AJ16" s="9">
        <f>IF(AND(物理的アクセス関係!D$8="〇",O16=1),1,0)</f>
        <v>0</v>
      </c>
      <c r="AK16" s="9">
        <f>IF(AND(物理的アクセス関係!E$8="〇",P16=1),1,0)</f>
        <v>0</v>
      </c>
      <c r="AL16" s="9">
        <f>IF(AND(物理的アクセス関係!F$8="〇",Q16=1),1,0)</f>
        <v>0</v>
      </c>
      <c r="AM16" s="9">
        <f>IF(AND(物理的アクセス関係!G$8="〇",R16=1),1,0)</f>
        <v>0</v>
      </c>
      <c r="AN16" s="9">
        <f>IF(AND(物理的アクセス関係!H$8="〇",S16=1),1,0)</f>
        <v>0</v>
      </c>
      <c r="AO16" s="9">
        <f>IF(AND(物理的アクセス関係!C$10="〇",T16=1),1,0)</f>
        <v>0</v>
      </c>
      <c r="AP16" s="9">
        <f>IF(AND(物理的アクセス関係!D$10="〇",U16=1),1,0)</f>
        <v>0</v>
      </c>
      <c r="AQ16" s="9">
        <f>IF(AND(物理的アクセス関係!E$10="〇",V16=1),1,0)</f>
        <v>0</v>
      </c>
      <c r="AR16" s="9">
        <f>IF(AND(物理的アクセス関係!F$10="〇",W16=1),1,0)</f>
        <v>0</v>
      </c>
      <c r="AS16" s="9">
        <f>IF(AND(物理的アクセス関係!G$10="〇",X16=1),1,0)</f>
        <v>0</v>
      </c>
      <c r="AT16" s="9">
        <f>IF(AND(物理的アクセス関係!C$13="〇",Y16=1),1,0)</f>
        <v>0</v>
      </c>
      <c r="AU16" s="9">
        <f>IF(AND(物理的アクセス関係!D$13="〇",Z16=1),1,0)</f>
        <v>0</v>
      </c>
      <c r="AV16" s="9">
        <f>IF(AND(物理的アクセス関係!E$13="〇",AA16=1),1,0)</f>
        <v>0</v>
      </c>
      <c r="AW16" s="9">
        <f>IF(AND(物理的アクセス関係!F$13="〇",AB16=1),1,0)</f>
        <v>0</v>
      </c>
      <c r="AX16" s="9">
        <f>IF(AND(物理的アクセス関係!G$13="〇",AC16=1),1,0)</f>
        <v>0</v>
      </c>
      <c r="AY16" s="9">
        <f>IF(AND(物理的アクセス関係!H$13="〇",AD16=1),1,0)</f>
        <v>0</v>
      </c>
      <c r="AZ16" s="9">
        <f>IF(AND(物理的アクセス関係!I$13="〇",AE16=1),1,0)</f>
        <v>0</v>
      </c>
      <c r="BA16" s="9">
        <f>IF(AND(物理的アクセス関係!C$16="〇",AF16=1),1,0)</f>
        <v>0</v>
      </c>
      <c r="BB16" s="9">
        <f>IF(AND(物理的アクセス関係!D$16="〇",AG16=1),1,0)</f>
        <v>0</v>
      </c>
      <c r="BC16" s="9">
        <f>IF(AND(物理的アクセス関係!E$16="〇",AH16=1),1,0)</f>
        <v>1</v>
      </c>
    </row>
    <row r="17" spans="1:55" ht="126.75" customHeight="1" x14ac:dyDescent="0.15">
      <c r="A17" s="9">
        <f>IF(AND(SUM(AI17:AS17)&gt;0,SUM(AT17:AZ17)&gt;0,SUM(BA17:BC17)&gt;0),COUNTIF($A$1:A16,"&gt;0")+1,0)</f>
        <v>0</v>
      </c>
      <c r="B17" s="42" t="s">
        <v>408</v>
      </c>
      <c r="C17" s="55" t="s">
        <v>182</v>
      </c>
      <c r="D17" s="55" t="s">
        <v>104</v>
      </c>
      <c r="E17" s="55" t="s">
        <v>104</v>
      </c>
      <c r="F17" s="55" t="s">
        <v>104</v>
      </c>
      <c r="G17" s="58" t="s">
        <v>104</v>
      </c>
      <c r="H17" s="59" t="s">
        <v>338</v>
      </c>
      <c r="I17" s="55" t="s">
        <v>183</v>
      </c>
      <c r="J17" s="55" t="s">
        <v>184</v>
      </c>
      <c r="K17" s="6" t="s">
        <v>316</v>
      </c>
      <c r="L17" s="6" t="s">
        <v>353</v>
      </c>
      <c r="M17" s="32"/>
      <c r="N17" s="66">
        <v>0</v>
      </c>
      <c r="O17" s="66">
        <v>0</v>
      </c>
      <c r="P17" s="66">
        <v>0</v>
      </c>
      <c r="Q17" s="66">
        <v>0</v>
      </c>
      <c r="R17" s="66">
        <v>0</v>
      </c>
      <c r="S17" s="66">
        <v>0</v>
      </c>
      <c r="T17" s="66">
        <v>0</v>
      </c>
      <c r="U17" s="66">
        <v>0</v>
      </c>
      <c r="V17" s="66">
        <v>0</v>
      </c>
      <c r="W17" s="66">
        <v>0</v>
      </c>
      <c r="X17" s="40">
        <v>0</v>
      </c>
      <c r="Y17" s="40">
        <v>0</v>
      </c>
      <c r="Z17" s="40">
        <v>0</v>
      </c>
      <c r="AA17" s="40">
        <v>0</v>
      </c>
      <c r="AB17" s="40">
        <v>0</v>
      </c>
      <c r="AC17" s="40">
        <v>0</v>
      </c>
      <c r="AD17" s="7">
        <v>0</v>
      </c>
      <c r="AE17" s="7">
        <v>1</v>
      </c>
      <c r="AF17" s="66">
        <v>0</v>
      </c>
      <c r="AG17" s="66">
        <v>0</v>
      </c>
      <c r="AH17" s="66">
        <v>1</v>
      </c>
      <c r="AI17" s="9">
        <f>IF(AND(物理的アクセス関係!C$8="〇",N17=1),1,0)</f>
        <v>0</v>
      </c>
      <c r="AJ17" s="9">
        <f>IF(AND(物理的アクセス関係!D$8="〇",O17=1),1,0)</f>
        <v>0</v>
      </c>
      <c r="AK17" s="9">
        <f>IF(AND(物理的アクセス関係!E$8="〇",P17=1),1,0)</f>
        <v>0</v>
      </c>
      <c r="AL17" s="9">
        <f>IF(AND(物理的アクセス関係!F$8="〇",Q17=1),1,0)</f>
        <v>0</v>
      </c>
      <c r="AM17" s="9">
        <f>IF(AND(物理的アクセス関係!G$8="〇",R17=1),1,0)</f>
        <v>0</v>
      </c>
      <c r="AN17" s="9">
        <f>IF(AND(物理的アクセス関係!H$8="〇",S17=1),1,0)</f>
        <v>0</v>
      </c>
      <c r="AO17" s="9">
        <f>IF(AND(物理的アクセス関係!C$10="〇",T17=1),1,0)</f>
        <v>0</v>
      </c>
      <c r="AP17" s="9">
        <f>IF(AND(物理的アクセス関係!D$10="〇",U17=1),1,0)</f>
        <v>0</v>
      </c>
      <c r="AQ17" s="9">
        <f>IF(AND(物理的アクセス関係!E$10="〇",V17=1),1,0)</f>
        <v>0</v>
      </c>
      <c r="AR17" s="9">
        <f>IF(AND(物理的アクセス関係!F$10="〇",W17=1),1,0)</f>
        <v>0</v>
      </c>
      <c r="AS17" s="9">
        <f>IF(AND(物理的アクセス関係!G$10="〇",X17=1),1,0)</f>
        <v>0</v>
      </c>
      <c r="AT17" s="9">
        <f>IF(AND(物理的アクセス関係!C$13="〇",Y17=1),1,0)</f>
        <v>0</v>
      </c>
      <c r="AU17" s="9">
        <f>IF(AND(物理的アクセス関係!D$13="〇",Z17=1),1,0)</f>
        <v>0</v>
      </c>
      <c r="AV17" s="9">
        <f>IF(AND(物理的アクセス関係!E$13="〇",AA17=1),1,0)</f>
        <v>0</v>
      </c>
      <c r="AW17" s="9">
        <f>IF(AND(物理的アクセス関係!F$13="〇",AB17=1),1,0)</f>
        <v>0</v>
      </c>
      <c r="AX17" s="9">
        <f>IF(AND(物理的アクセス関係!G$13="〇",AC17=1),1,0)</f>
        <v>0</v>
      </c>
      <c r="AY17" s="9">
        <f>IF(AND(物理的アクセス関係!H$13="〇",AD17=1),1,0)</f>
        <v>0</v>
      </c>
      <c r="AZ17" s="9">
        <f>IF(AND(物理的アクセス関係!I$13="〇",AE17=1),1,0)</f>
        <v>0</v>
      </c>
      <c r="BA17" s="9">
        <f>IF(AND(物理的アクセス関係!C$16="〇",AF17=1),1,0)</f>
        <v>0</v>
      </c>
      <c r="BB17" s="9">
        <f>IF(AND(物理的アクセス関係!D$16="〇",AG17=1),1,0)</f>
        <v>0</v>
      </c>
      <c r="BC17" s="9">
        <f>IF(AND(物理的アクセス関係!E$16="〇",AH17=1),1,0)</f>
        <v>1</v>
      </c>
    </row>
    <row r="18" spans="1:55" ht="126.75" customHeight="1" x14ac:dyDescent="0.15">
      <c r="A18" s="9">
        <f>IF(AND(SUM(AI18:AS18)&gt;0,SUM(AT18:AZ18)&gt;0,SUM(BA18:BC18)&gt;0),COUNTIF($A$1:A17,"&gt;0")+1,0)</f>
        <v>0</v>
      </c>
      <c r="B18" s="41" t="s">
        <v>409</v>
      </c>
      <c r="C18" s="13" t="s">
        <v>185</v>
      </c>
      <c r="D18" s="13" t="s">
        <v>186</v>
      </c>
      <c r="E18" s="13" t="s">
        <v>56</v>
      </c>
      <c r="F18" s="13" t="s">
        <v>56</v>
      </c>
      <c r="G18" s="17" t="s">
        <v>56</v>
      </c>
      <c r="H18" s="30" t="s">
        <v>187</v>
      </c>
      <c r="I18" s="13" t="s">
        <v>188</v>
      </c>
      <c r="J18" s="13" t="s">
        <v>189</v>
      </c>
      <c r="K18" s="32" t="s">
        <v>316</v>
      </c>
      <c r="L18" s="6" t="s">
        <v>353</v>
      </c>
      <c r="M18" s="6" t="s">
        <v>354</v>
      </c>
      <c r="N18" s="66">
        <v>1</v>
      </c>
      <c r="O18" s="66">
        <v>0</v>
      </c>
      <c r="P18" s="66">
        <v>0</v>
      </c>
      <c r="Q18" s="66">
        <v>0</v>
      </c>
      <c r="R18" s="66">
        <v>0</v>
      </c>
      <c r="S18" s="66">
        <v>0</v>
      </c>
      <c r="T18" s="66">
        <v>0</v>
      </c>
      <c r="U18" s="66">
        <v>0</v>
      </c>
      <c r="V18" s="66">
        <v>1</v>
      </c>
      <c r="W18" s="66">
        <v>0</v>
      </c>
      <c r="X18" s="66">
        <v>0</v>
      </c>
      <c r="Y18" s="40">
        <v>0</v>
      </c>
      <c r="Z18" s="40">
        <v>0</v>
      </c>
      <c r="AA18" s="40">
        <v>0</v>
      </c>
      <c r="AB18" s="40">
        <v>0</v>
      </c>
      <c r="AC18" s="40">
        <v>0</v>
      </c>
      <c r="AD18" s="7">
        <v>0</v>
      </c>
      <c r="AE18" s="7">
        <v>1</v>
      </c>
      <c r="AF18" s="66">
        <v>0</v>
      </c>
      <c r="AG18" s="66">
        <v>0</v>
      </c>
      <c r="AH18" s="66">
        <v>1</v>
      </c>
      <c r="AI18" s="9">
        <f>IF(AND(物理的アクセス関係!C$8="〇",N18=1),1,0)</f>
        <v>0</v>
      </c>
      <c r="AJ18" s="9">
        <f>IF(AND(物理的アクセス関係!D$8="〇",O18=1),1,0)</f>
        <v>0</v>
      </c>
      <c r="AK18" s="9">
        <f>IF(AND(物理的アクセス関係!E$8="〇",P18=1),1,0)</f>
        <v>0</v>
      </c>
      <c r="AL18" s="9">
        <f>IF(AND(物理的アクセス関係!F$8="〇",Q18=1),1,0)</f>
        <v>0</v>
      </c>
      <c r="AM18" s="9">
        <f>IF(AND(物理的アクセス関係!G$8="〇",R18=1),1,0)</f>
        <v>0</v>
      </c>
      <c r="AN18" s="9">
        <f>IF(AND(物理的アクセス関係!H$8="〇",S18=1),1,0)</f>
        <v>0</v>
      </c>
      <c r="AO18" s="9">
        <f>IF(AND(物理的アクセス関係!C$10="〇",T18=1),1,0)</f>
        <v>0</v>
      </c>
      <c r="AP18" s="9">
        <f>IF(AND(物理的アクセス関係!D$10="〇",U18=1),1,0)</f>
        <v>0</v>
      </c>
      <c r="AQ18" s="9">
        <f>IF(AND(物理的アクセス関係!E$10="〇",V18=1),1,0)</f>
        <v>0</v>
      </c>
      <c r="AR18" s="9">
        <f>IF(AND(物理的アクセス関係!F$10="〇",W18=1),1,0)</f>
        <v>0</v>
      </c>
      <c r="AS18" s="9">
        <f>IF(AND(物理的アクセス関係!G$10="〇",X18=1),1,0)</f>
        <v>0</v>
      </c>
      <c r="AT18" s="9">
        <f>IF(AND(物理的アクセス関係!C$13="〇",Y18=1),1,0)</f>
        <v>0</v>
      </c>
      <c r="AU18" s="9">
        <f>IF(AND(物理的アクセス関係!D$13="〇",Z18=1),1,0)</f>
        <v>0</v>
      </c>
      <c r="AV18" s="9">
        <f>IF(AND(物理的アクセス関係!E$13="〇",AA18=1),1,0)</f>
        <v>0</v>
      </c>
      <c r="AW18" s="9">
        <f>IF(AND(物理的アクセス関係!F$13="〇",AB18=1),1,0)</f>
        <v>0</v>
      </c>
      <c r="AX18" s="9">
        <f>IF(AND(物理的アクセス関係!G$13="〇",AC18=1),1,0)</f>
        <v>0</v>
      </c>
      <c r="AY18" s="9">
        <f>IF(AND(物理的アクセス関係!H$13="〇",AD18=1),1,0)</f>
        <v>0</v>
      </c>
      <c r="AZ18" s="9">
        <f>IF(AND(物理的アクセス関係!I$13="〇",AE18=1),1,0)</f>
        <v>0</v>
      </c>
      <c r="BA18" s="9">
        <f>IF(AND(物理的アクセス関係!C$16="〇",AF18=1),1,0)</f>
        <v>0</v>
      </c>
      <c r="BB18" s="9">
        <f>IF(AND(物理的アクセス関係!D$16="〇",AG18=1),1,0)</f>
        <v>0</v>
      </c>
      <c r="BC18" s="9">
        <f>IF(AND(物理的アクセス関係!E$16="〇",AH18=1),1,0)</f>
        <v>1</v>
      </c>
    </row>
    <row r="19" spans="1:55" ht="126.75" customHeight="1" x14ac:dyDescent="0.15">
      <c r="A19" s="9">
        <f>IF(AND(SUM(AI19:AS19)&gt;0,SUM(AT19:AY19)&gt;0,SUM(BA19:BC19)&gt;0),COUNTIF($A$1:A18,"&gt;0")+1,0)</f>
        <v>0</v>
      </c>
      <c r="D19" s="43"/>
      <c r="E19" s="46"/>
      <c r="F19" s="43"/>
      <c r="G19" s="43"/>
      <c r="H19" s="62"/>
      <c r="I19" s="44"/>
      <c r="J19" s="44"/>
      <c r="Y19" s="7"/>
      <c r="Z19" s="7"/>
      <c r="AA19" s="7"/>
      <c r="AB19" s="7"/>
      <c r="AC19" s="7"/>
      <c r="AD19" s="7"/>
      <c r="AE19" s="7"/>
      <c r="AI19" s="9"/>
      <c r="AJ19" s="9"/>
      <c r="AK19" s="9"/>
      <c r="AL19" s="9"/>
      <c r="AM19" s="9"/>
      <c r="AN19" s="9"/>
      <c r="AO19" s="9"/>
      <c r="AP19" s="9"/>
      <c r="AQ19" s="9"/>
      <c r="AR19" s="9"/>
      <c r="AS19" s="9"/>
      <c r="AT19" s="9"/>
      <c r="AU19" s="9"/>
      <c r="AV19" s="9"/>
      <c r="AW19" s="9"/>
      <c r="AX19" s="9"/>
      <c r="AY19" s="9"/>
      <c r="AZ19" s="9"/>
      <c r="BA19" s="9"/>
      <c r="BB19" s="9"/>
      <c r="BC19" s="9"/>
    </row>
    <row r="20" spans="1:55" ht="126.75" customHeight="1" x14ac:dyDescent="0.15">
      <c r="A20" s="9">
        <f>IF(AND(SUM(AI20:AS20)&gt;0,SUM(AT20:AY20)&gt;0,SUM(BA20:BC20)&gt;0),COUNTIF($A$1:A19,"&gt;0")+1,0)</f>
        <v>0</v>
      </c>
      <c r="D20" s="43"/>
      <c r="E20" s="43"/>
      <c r="F20" s="43"/>
      <c r="G20" s="43"/>
      <c r="H20" s="62"/>
      <c r="I20" s="44"/>
      <c r="J20" s="44"/>
      <c r="Y20" s="7"/>
      <c r="Z20" s="7"/>
      <c r="AA20" s="7"/>
      <c r="AB20" s="7"/>
      <c r="AC20" s="7"/>
      <c r="AD20" s="7"/>
      <c r="AE20" s="7"/>
      <c r="AI20" s="9"/>
      <c r="AJ20" s="9"/>
      <c r="AK20" s="9"/>
      <c r="AL20" s="9"/>
      <c r="AM20" s="9"/>
      <c r="AN20" s="9"/>
      <c r="AO20" s="9"/>
      <c r="AP20" s="9"/>
      <c r="AQ20" s="9"/>
      <c r="AR20" s="9"/>
      <c r="AS20" s="9"/>
      <c r="AT20" s="9"/>
      <c r="AU20" s="9"/>
      <c r="AV20" s="9"/>
      <c r="AW20" s="9"/>
      <c r="AX20" s="9"/>
      <c r="AY20" s="9"/>
      <c r="AZ20" s="9"/>
      <c r="BA20" s="9"/>
      <c r="BB20" s="9"/>
      <c r="BC20" s="9"/>
    </row>
    <row r="21" spans="1:55" ht="126.75" customHeight="1" x14ac:dyDescent="0.15">
      <c r="A21" s="9">
        <f>IF(AND(SUM(AI21:AS21)&gt;0,SUM(AT21:AY21)&gt;0,SUM(BA21:BC21)&gt;0),COUNTIF($A$1:A20,"&gt;0")+1,0)</f>
        <v>0</v>
      </c>
      <c r="D21" s="43"/>
      <c r="E21" s="43"/>
      <c r="F21" s="43"/>
      <c r="G21" s="43"/>
      <c r="H21" s="47"/>
      <c r="I21" s="43"/>
      <c r="J21" s="43"/>
      <c r="Y21" s="7"/>
      <c r="Z21" s="7"/>
      <c r="AA21" s="7"/>
      <c r="AB21" s="7"/>
      <c r="AC21" s="7"/>
      <c r="AD21" s="7"/>
      <c r="AE21" s="7"/>
      <c r="AI21" s="9"/>
      <c r="AJ21" s="9"/>
      <c r="AK21" s="9"/>
      <c r="AL21" s="9"/>
      <c r="AM21" s="9"/>
      <c r="AN21" s="9"/>
      <c r="AO21" s="9"/>
      <c r="AP21" s="9"/>
      <c r="AQ21" s="9"/>
      <c r="AR21" s="9"/>
      <c r="AS21" s="9"/>
      <c r="AT21" s="9"/>
      <c r="AU21" s="9"/>
      <c r="AV21" s="9"/>
      <c r="AW21" s="9"/>
      <c r="AX21" s="9"/>
      <c r="AY21" s="9"/>
      <c r="AZ21" s="9"/>
      <c r="BA21" s="9"/>
      <c r="BB21" s="9"/>
      <c r="BC21" s="9"/>
    </row>
    <row r="22" spans="1:55" ht="126.75" customHeight="1" x14ac:dyDescent="0.15">
      <c r="A22" s="9">
        <f>IF(AND(SUM(AI22:AS22)&gt;0,SUM(AT22:AY22)&gt;0,SUM(BA22:BC22)&gt;0),COUNTIF($A$1:A21,"&gt;0")+1,0)</f>
        <v>0</v>
      </c>
      <c r="D22" s="43"/>
      <c r="E22" s="43"/>
      <c r="F22" s="43"/>
      <c r="G22" s="43"/>
      <c r="H22" s="47"/>
      <c r="I22" s="43"/>
      <c r="J22" s="43"/>
      <c r="Y22" s="7"/>
      <c r="Z22" s="7"/>
      <c r="AA22" s="7"/>
      <c r="AB22" s="7"/>
      <c r="AC22" s="7"/>
      <c r="AD22" s="7"/>
      <c r="AE22" s="7"/>
      <c r="AI22" s="9"/>
      <c r="AJ22" s="9"/>
      <c r="AK22" s="9"/>
      <c r="AL22" s="9"/>
      <c r="AM22" s="9"/>
      <c r="AN22" s="9"/>
      <c r="AO22" s="9"/>
      <c r="AP22" s="9"/>
      <c r="AQ22" s="9"/>
      <c r="AR22" s="9"/>
      <c r="AS22" s="9"/>
      <c r="AT22" s="9"/>
      <c r="AU22" s="9"/>
      <c r="AV22" s="9"/>
      <c r="AW22" s="9"/>
      <c r="AX22" s="9"/>
      <c r="AY22" s="9"/>
      <c r="AZ22" s="9"/>
      <c r="BA22" s="9"/>
      <c r="BB22" s="9"/>
      <c r="BC22" s="9"/>
    </row>
    <row r="23" spans="1:55" ht="126.75" customHeight="1" x14ac:dyDescent="0.15">
      <c r="A23" s="9">
        <f>IF(AND(SUM(AI23:AS23)&gt;0,SUM(AT23:AY23)&gt;0,SUM(BA23:BC23)&gt;0),COUNTIF($A$1:A22,"&gt;0")+1,0)</f>
        <v>0</v>
      </c>
      <c r="D23" s="44"/>
      <c r="E23" s="44"/>
      <c r="F23" s="44"/>
      <c r="G23" s="44"/>
      <c r="H23" s="44"/>
      <c r="I23" s="44"/>
      <c r="J23" s="44"/>
      <c r="AI23" s="9"/>
      <c r="AJ23" s="9"/>
      <c r="AK23" s="9"/>
      <c r="AL23" s="9"/>
      <c r="AM23" s="9"/>
      <c r="AN23" s="9"/>
      <c r="AO23" s="9"/>
      <c r="AP23" s="9"/>
      <c r="AQ23" s="9"/>
      <c r="AR23" s="9"/>
      <c r="AS23" s="9"/>
      <c r="AT23" s="9"/>
      <c r="AU23" s="9"/>
      <c r="AV23" s="9"/>
      <c r="AW23" s="9"/>
      <c r="AX23" s="9"/>
      <c r="AY23" s="9"/>
      <c r="AZ23" s="9"/>
      <c r="BA23" s="9"/>
      <c r="BB23" s="9"/>
      <c r="BC23" s="9"/>
    </row>
    <row r="24" spans="1:55" ht="126.75" customHeight="1" x14ac:dyDescent="0.15">
      <c r="A24" s="9">
        <f>IF(AND(SUM(AI24:AS24)&gt;0,SUM(AT24:AY24)&gt;0,SUM(BA24:BC24)&gt;0),COUNTIF($A$1:A23,"&gt;0")+1,0)</f>
        <v>0</v>
      </c>
      <c r="D24" s="44"/>
      <c r="E24" s="44"/>
      <c r="F24" s="44"/>
      <c r="G24" s="44"/>
      <c r="H24" s="44"/>
      <c r="I24" s="44"/>
      <c r="J24" s="44"/>
      <c r="AI24" s="9"/>
      <c r="AJ24" s="9"/>
      <c r="AK24" s="9"/>
      <c r="AL24" s="9"/>
      <c r="AM24" s="9"/>
      <c r="AN24" s="9"/>
      <c r="AO24" s="9"/>
      <c r="AP24" s="9"/>
      <c r="AQ24" s="9"/>
      <c r="AR24" s="9"/>
      <c r="AS24" s="9"/>
      <c r="AT24" s="9"/>
      <c r="AU24" s="9"/>
      <c r="AV24" s="9"/>
      <c r="AW24" s="9"/>
      <c r="AX24" s="9"/>
      <c r="AY24" s="9"/>
      <c r="AZ24" s="9"/>
      <c r="BA24" s="9"/>
      <c r="BB24" s="9"/>
      <c r="BC24" s="9"/>
    </row>
    <row r="25" spans="1:55" ht="126.75" customHeight="1" x14ac:dyDescent="0.15">
      <c r="A25" s="9">
        <f>IF(AND(SUM(AI25:AS25)&gt;0,SUM(AT25:AY25)&gt;0,SUM(BA25:BC25)&gt;0),COUNTIF($A$1:A24,"&gt;0")+1,0)</f>
        <v>0</v>
      </c>
      <c r="D25" s="44"/>
      <c r="E25" s="44"/>
      <c r="F25" s="44"/>
      <c r="G25" s="44"/>
      <c r="H25" s="44"/>
      <c r="I25" s="44"/>
      <c r="J25" s="44"/>
      <c r="AI25" s="9"/>
      <c r="AJ25" s="9"/>
      <c r="AK25" s="9"/>
      <c r="AL25" s="9"/>
      <c r="AM25" s="9"/>
      <c r="AN25" s="9"/>
      <c r="AO25" s="9"/>
      <c r="AP25" s="9"/>
      <c r="AQ25" s="9"/>
      <c r="AR25" s="9"/>
      <c r="AS25" s="9"/>
      <c r="AT25" s="9"/>
      <c r="AU25" s="9"/>
      <c r="AV25" s="9"/>
      <c r="AW25" s="9"/>
      <c r="AX25" s="9"/>
      <c r="AY25" s="9"/>
      <c r="AZ25" s="9"/>
      <c r="BA25" s="9"/>
      <c r="BB25" s="9"/>
      <c r="BC25" s="9"/>
    </row>
    <row r="26" spans="1:55" ht="126.75" customHeight="1" x14ac:dyDescent="0.15">
      <c r="A26" s="9">
        <f>IF(AND(SUM(AI26:AS26)&gt;0,SUM(AT26:AY26)&gt;0,SUM(BA26:BC26)&gt;0),COUNTIF($A$1:A25,"&gt;0")+1,0)</f>
        <v>0</v>
      </c>
      <c r="D26" s="44"/>
      <c r="E26" s="44"/>
      <c r="F26" s="44"/>
      <c r="G26" s="44"/>
      <c r="H26" s="44"/>
      <c r="I26" s="44"/>
      <c r="J26" s="44"/>
      <c r="AI26" s="9"/>
      <c r="AJ26" s="9"/>
      <c r="AK26" s="9"/>
      <c r="AL26" s="9"/>
      <c r="AM26" s="9"/>
      <c r="AN26" s="9"/>
      <c r="AO26" s="9"/>
      <c r="AP26" s="9"/>
      <c r="AQ26" s="9"/>
      <c r="AR26" s="9"/>
      <c r="AS26" s="9"/>
      <c r="AT26" s="9"/>
      <c r="AU26" s="9"/>
      <c r="AV26" s="9"/>
      <c r="AW26" s="9"/>
      <c r="AX26" s="9"/>
      <c r="AY26" s="9"/>
      <c r="AZ26" s="9"/>
      <c r="BA26" s="9"/>
      <c r="BB26" s="9"/>
      <c r="BC26" s="9"/>
    </row>
    <row r="27" spans="1:55" ht="126.75" customHeight="1" x14ac:dyDescent="0.15">
      <c r="A27" s="9">
        <f>IF(AND(SUM(AI27:AS27)&gt;0,SUM(AT27:AY27)&gt;0,SUM(BA27:BC27)&gt;0),COUNTIF($A$1:A26,"&gt;0")+1,0)</f>
        <v>0</v>
      </c>
      <c r="D27" s="44"/>
      <c r="E27" s="44"/>
      <c r="F27" s="44"/>
      <c r="G27" s="44"/>
      <c r="H27" s="44"/>
      <c r="I27" s="44"/>
      <c r="J27" s="44"/>
      <c r="AI27" s="9"/>
      <c r="AJ27" s="9"/>
      <c r="AK27" s="9"/>
      <c r="AL27" s="9"/>
      <c r="AM27" s="9"/>
      <c r="AN27" s="9"/>
      <c r="AO27" s="9"/>
      <c r="AP27" s="9"/>
      <c r="AQ27" s="9"/>
      <c r="AR27" s="9"/>
      <c r="AS27" s="9"/>
      <c r="AT27" s="9"/>
      <c r="AU27" s="9"/>
      <c r="AV27" s="9"/>
      <c r="AW27" s="9"/>
      <c r="AX27" s="9"/>
      <c r="AY27" s="9"/>
      <c r="AZ27" s="9"/>
      <c r="BA27" s="9"/>
      <c r="BB27" s="9"/>
      <c r="BC27" s="9"/>
    </row>
    <row r="28" spans="1:55" ht="126.75" customHeight="1" x14ac:dyDescent="0.15">
      <c r="A28" s="9">
        <f>IF(AND(SUM(AI28:AS28)&gt;0,SUM(AT28:AY28)&gt;0,SUM(BA28:BC28)&gt;0),COUNTIF($A$1:A27,"&gt;0")+1,0)</f>
        <v>0</v>
      </c>
      <c r="D28" s="44"/>
      <c r="E28" s="44"/>
      <c r="F28" s="44"/>
      <c r="G28" s="44"/>
      <c r="H28" s="44"/>
      <c r="I28" s="44"/>
      <c r="J28" s="44"/>
      <c r="AI28" s="9"/>
      <c r="AJ28" s="9"/>
      <c r="AK28" s="9"/>
      <c r="AL28" s="9"/>
      <c r="AM28" s="9"/>
      <c r="AN28" s="9"/>
      <c r="AO28" s="9"/>
      <c r="AP28" s="9"/>
      <c r="AQ28" s="9"/>
      <c r="AR28" s="9"/>
      <c r="AS28" s="9"/>
      <c r="AT28" s="9"/>
      <c r="AU28" s="9"/>
      <c r="AV28" s="9"/>
      <c r="AW28" s="9"/>
      <c r="AX28" s="9"/>
      <c r="AY28" s="9"/>
      <c r="AZ28" s="9"/>
      <c r="BA28" s="9"/>
      <c r="BB28" s="9"/>
      <c r="BC28" s="9"/>
    </row>
    <row r="29" spans="1:55" ht="126.75" customHeight="1" x14ac:dyDescent="0.15">
      <c r="A29" s="9">
        <f>IF(AND(SUM(AI29:AS29)&gt;0,SUM(AT29:AY29)&gt;0,SUM(BA29:BC29)&gt;0),COUNTIF($A$1:A28,"&gt;0")+1,0)</f>
        <v>0</v>
      </c>
      <c r="D29" s="44"/>
      <c r="E29" s="44"/>
      <c r="F29" s="44"/>
      <c r="G29" s="44"/>
      <c r="H29" s="44"/>
      <c r="I29" s="44"/>
      <c r="J29" s="44"/>
      <c r="AI29" s="9"/>
      <c r="AJ29" s="9"/>
      <c r="AK29" s="9"/>
      <c r="AL29" s="9"/>
      <c r="AM29" s="9"/>
      <c r="AN29" s="9"/>
      <c r="AO29" s="9"/>
      <c r="AP29" s="9"/>
      <c r="AQ29" s="9"/>
      <c r="AR29" s="9"/>
      <c r="AS29" s="9"/>
      <c r="AT29" s="9"/>
      <c r="AU29" s="9"/>
      <c r="AV29" s="9"/>
      <c r="AW29" s="9"/>
      <c r="AX29" s="9"/>
      <c r="AY29" s="9"/>
      <c r="AZ29" s="9"/>
      <c r="BA29" s="9"/>
      <c r="BB29" s="9"/>
      <c r="BC29" s="9"/>
    </row>
    <row r="30" spans="1:55" ht="126.75" customHeight="1" x14ac:dyDescent="0.15">
      <c r="A30" s="9">
        <f>IF(AND(SUM(AI30:AS30)&gt;0,SUM(AT30:AY30)&gt;0,SUM(BA30:BC30)&gt;0),COUNTIF($A$1:A29,"&gt;0")+1,0)</f>
        <v>0</v>
      </c>
      <c r="D30" s="44"/>
      <c r="E30" s="44"/>
      <c r="F30" s="44"/>
      <c r="G30" s="44"/>
      <c r="H30" s="44"/>
      <c r="I30" s="44"/>
      <c r="J30" s="44"/>
      <c r="AI30" s="9"/>
      <c r="AJ30" s="9"/>
      <c r="AK30" s="9"/>
      <c r="AL30" s="9"/>
      <c r="AM30" s="9"/>
      <c r="AN30" s="9"/>
      <c r="AO30" s="9"/>
      <c r="AP30" s="9"/>
      <c r="AQ30" s="9"/>
      <c r="AR30" s="9"/>
      <c r="AS30" s="9"/>
      <c r="AT30" s="9"/>
      <c r="AU30" s="9"/>
      <c r="AV30" s="9"/>
      <c r="AW30" s="9"/>
      <c r="AX30" s="9"/>
      <c r="AY30" s="9"/>
      <c r="AZ30" s="9"/>
      <c r="BA30" s="9"/>
      <c r="BB30" s="9"/>
      <c r="BC30" s="9"/>
    </row>
    <row r="31" spans="1:55" ht="126.75" customHeight="1" x14ac:dyDescent="0.15">
      <c r="A31" s="9">
        <f>IF(AND(SUM(AI31:AS31)&gt;0,SUM(AT31:AY31)&gt;0,SUM(BA31:BC31)&gt;0),COUNTIF($A$1:A30,"&gt;0")+1,0)</f>
        <v>0</v>
      </c>
      <c r="D31" s="44"/>
      <c r="E31" s="44"/>
      <c r="F31" s="44"/>
      <c r="G31" s="44"/>
      <c r="H31" s="44"/>
      <c r="I31" s="44"/>
      <c r="J31" s="44"/>
      <c r="AI31" s="9"/>
      <c r="AJ31" s="9"/>
      <c r="AK31" s="9"/>
      <c r="AL31" s="9"/>
      <c r="AM31" s="9"/>
      <c r="AN31" s="9"/>
      <c r="AO31" s="9"/>
      <c r="AP31" s="9"/>
      <c r="AQ31" s="9"/>
      <c r="AR31" s="9"/>
      <c r="AS31" s="9"/>
      <c r="AT31" s="9"/>
      <c r="AU31" s="9"/>
      <c r="AV31" s="9"/>
      <c r="AW31" s="9"/>
      <c r="AX31" s="9"/>
      <c r="AY31" s="9"/>
      <c r="AZ31" s="9"/>
      <c r="BA31" s="9"/>
      <c r="BB31" s="9"/>
      <c r="BC31" s="9"/>
    </row>
    <row r="32" spans="1:55" ht="126.75" customHeight="1" x14ac:dyDescent="0.15">
      <c r="A32" s="9">
        <f>IF(AND(SUM(AI32:AS32)&gt;0,SUM(AT32:AY32)&gt;0,SUM(BA32:BC32)&gt;0),COUNTIF($A$1:A31,"&gt;0")+1,0)</f>
        <v>0</v>
      </c>
      <c r="D32" s="44"/>
      <c r="E32" s="44"/>
      <c r="F32" s="44"/>
      <c r="G32" s="44"/>
      <c r="H32" s="44"/>
      <c r="I32" s="44"/>
      <c r="J32" s="44"/>
      <c r="AI32" s="9"/>
      <c r="AJ32" s="9"/>
      <c r="AK32" s="9"/>
      <c r="AL32" s="9"/>
      <c r="AM32" s="9"/>
      <c r="AN32" s="9"/>
      <c r="AO32" s="9"/>
      <c r="AP32" s="9"/>
      <c r="AQ32" s="9"/>
      <c r="AR32" s="9"/>
      <c r="AS32" s="9"/>
      <c r="AT32" s="9"/>
      <c r="AU32" s="9"/>
      <c r="AV32" s="9"/>
      <c r="AW32" s="9"/>
      <c r="AX32" s="9"/>
      <c r="AY32" s="9"/>
      <c r="AZ32" s="9"/>
      <c r="BA32" s="9"/>
      <c r="BB32" s="9"/>
      <c r="BC32" s="9"/>
    </row>
    <row r="33" spans="1:55" ht="126.75" customHeight="1" x14ac:dyDescent="0.15">
      <c r="A33" s="9">
        <f>IF(AND(SUM(AI33:AS33)&gt;0,SUM(AT33:AY33)&gt;0,SUM(BA33:BC33)&gt;0),COUNTIF($A$1:A32,"&gt;0")+1,0)</f>
        <v>0</v>
      </c>
      <c r="D33" s="44"/>
      <c r="E33" s="44"/>
      <c r="F33" s="44"/>
      <c r="G33" s="44"/>
      <c r="H33" s="44"/>
      <c r="I33" s="44"/>
      <c r="J33" s="44"/>
      <c r="AI33" s="9"/>
      <c r="AJ33" s="9"/>
      <c r="AK33" s="9"/>
      <c r="AL33" s="9"/>
      <c r="AM33" s="9"/>
      <c r="AN33" s="9"/>
      <c r="AO33" s="9"/>
      <c r="AP33" s="9"/>
      <c r="AQ33" s="9"/>
      <c r="AR33" s="9"/>
      <c r="AS33" s="9"/>
      <c r="AT33" s="9"/>
      <c r="AU33" s="9"/>
      <c r="AV33" s="9"/>
      <c r="AW33" s="9"/>
      <c r="AX33" s="9"/>
      <c r="AY33" s="9"/>
      <c r="AZ33" s="9"/>
      <c r="BA33" s="9"/>
      <c r="BB33" s="9"/>
      <c r="BC33" s="9"/>
    </row>
    <row r="34" spans="1:55" ht="126.75" customHeight="1" x14ac:dyDescent="0.15">
      <c r="A34" s="9">
        <f>IF(AND(SUM(AI34:AS34)&gt;0,SUM(AT34:AY34)&gt;0,SUM(BA34:BC34)&gt;0),COUNTIF($A$1:A33,"&gt;0")+1,0)</f>
        <v>0</v>
      </c>
      <c r="D34" s="44"/>
      <c r="E34" s="44"/>
      <c r="F34" s="44"/>
      <c r="G34" s="44"/>
      <c r="H34" s="44"/>
      <c r="I34" s="44"/>
      <c r="J34" s="44"/>
      <c r="AI34" s="9"/>
      <c r="AJ34" s="9"/>
      <c r="AK34" s="9"/>
      <c r="AL34" s="9"/>
      <c r="AM34" s="9"/>
      <c r="AN34" s="9"/>
      <c r="AO34" s="9"/>
      <c r="AP34" s="9"/>
      <c r="AQ34" s="9"/>
      <c r="AR34" s="9"/>
      <c r="AS34" s="9"/>
      <c r="AT34" s="9"/>
      <c r="AU34" s="9"/>
      <c r="AV34" s="9"/>
      <c r="AW34" s="9"/>
      <c r="AX34" s="9"/>
      <c r="AY34" s="9"/>
      <c r="AZ34" s="9"/>
      <c r="BA34" s="9"/>
      <c r="BB34" s="9"/>
      <c r="BC34" s="9"/>
    </row>
    <row r="35" spans="1:55" ht="126.75" customHeight="1" x14ac:dyDescent="0.15">
      <c r="A35" s="9">
        <f>IF(AND(SUM(AI35:AS35)&gt;0,SUM(AT35:AY35)&gt;0,SUM(BA35:BC35)&gt;0),COUNTIF($A$1:A34,"&gt;0")+1,0)</f>
        <v>0</v>
      </c>
      <c r="D35" s="44"/>
      <c r="E35" s="44"/>
      <c r="F35" s="44"/>
      <c r="G35" s="44"/>
      <c r="H35" s="44"/>
      <c r="I35" s="44"/>
      <c r="J35" s="44"/>
      <c r="AI35" s="9"/>
      <c r="AJ35" s="9"/>
      <c r="AK35" s="9"/>
      <c r="AL35" s="9"/>
      <c r="AM35" s="9"/>
      <c r="AN35" s="9"/>
      <c r="AO35" s="9"/>
      <c r="AP35" s="9"/>
      <c r="AQ35" s="9"/>
      <c r="AR35" s="9"/>
      <c r="AS35" s="9"/>
      <c r="AT35" s="9"/>
      <c r="AU35" s="9"/>
      <c r="AV35" s="9"/>
      <c r="AW35" s="9"/>
      <c r="AX35" s="9"/>
      <c r="AY35" s="9"/>
      <c r="AZ35" s="9"/>
      <c r="BA35" s="9"/>
      <c r="BB35" s="9"/>
      <c r="BC35" s="9"/>
    </row>
    <row r="36" spans="1:55" ht="126.75" customHeight="1" x14ac:dyDescent="0.15">
      <c r="A36" s="9">
        <f>IF(AND(SUM(AI36:AS36)&gt;0,SUM(AT36:AY36)&gt;0,SUM(BA36:BC36)&gt;0),COUNTIF($A$1:A35,"&gt;0")+1,0)</f>
        <v>0</v>
      </c>
      <c r="D36" s="44"/>
      <c r="E36" s="44"/>
      <c r="F36" s="44"/>
      <c r="G36" s="44"/>
      <c r="H36" s="44"/>
      <c r="I36" s="44"/>
      <c r="J36" s="44"/>
      <c r="AI36" s="9"/>
      <c r="AJ36" s="9"/>
      <c r="AK36" s="9"/>
      <c r="AL36" s="9"/>
      <c r="AM36" s="9"/>
      <c r="AN36" s="9"/>
      <c r="AO36" s="9"/>
      <c r="AP36" s="9"/>
      <c r="AQ36" s="9"/>
      <c r="AR36" s="9"/>
      <c r="AS36" s="9"/>
      <c r="AT36" s="9"/>
      <c r="AU36" s="9"/>
      <c r="AV36" s="9"/>
      <c r="AW36" s="9"/>
      <c r="AX36" s="9"/>
      <c r="AY36" s="9"/>
      <c r="AZ36" s="9"/>
      <c r="BA36" s="9"/>
      <c r="BB36" s="9"/>
      <c r="BC36" s="9"/>
    </row>
    <row r="37" spans="1:55" ht="126.75" customHeight="1" x14ac:dyDescent="0.15">
      <c r="A37" s="9">
        <f>IF(AND(SUM(AI37:AS37)&gt;0,SUM(AT37:AY37)&gt;0,SUM(BA37:BC37)&gt;0),COUNTIF($A$1:A36,"&gt;0")+1,0)</f>
        <v>0</v>
      </c>
      <c r="D37" s="44"/>
      <c r="E37" s="44"/>
      <c r="F37" s="44"/>
      <c r="G37" s="44"/>
      <c r="H37" s="44"/>
      <c r="I37" s="44"/>
      <c r="J37" s="44"/>
      <c r="AI37" s="9"/>
      <c r="AJ37" s="9"/>
      <c r="AK37" s="9"/>
      <c r="AL37" s="9"/>
      <c r="AM37" s="9"/>
      <c r="AN37" s="9"/>
      <c r="AO37" s="9"/>
      <c r="AP37" s="9"/>
      <c r="AQ37" s="9"/>
      <c r="AR37" s="9"/>
      <c r="AS37" s="9"/>
      <c r="AT37" s="9"/>
      <c r="AU37" s="9"/>
      <c r="AV37" s="9"/>
      <c r="AW37" s="9"/>
      <c r="AX37" s="9"/>
      <c r="AY37" s="9"/>
      <c r="AZ37" s="9"/>
      <c r="BA37" s="9"/>
      <c r="BB37" s="9"/>
      <c r="BC37" s="9"/>
    </row>
    <row r="38" spans="1:55" ht="126.75" customHeight="1" x14ac:dyDescent="0.15">
      <c r="A38" s="9">
        <f>IF(AND(SUM(AI38:AS38)&gt;0,SUM(AT38:AY38)&gt;0,SUM(BA38:BC38)&gt;0),COUNTIF($A$1:A37,"&gt;0")+1,0)</f>
        <v>0</v>
      </c>
      <c r="D38" s="44"/>
      <c r="E38" s="44"/>
      <c r="F38" s="44"/>
      <c r="G38" s="44"/>
      <c r="H38" s="44"/>
      <c r="I38" s="44"/>
      <c r="J38" s="44"/>
      <c r="AI38" s="9"/>
      <c r="AJ38" s="9"/>
      <c r="AK38" s="9"/>
      <c r="AL38" s="9"/>
      <c r="AM38" s="9"/>
      <c r="AN38" s="9"/>
      <c r="AO38" s="9"/>
      <c r="AP38" s="9"/>
      <c r="AQ38" s="9"/>
      <c r="AR38" s="9"/>
      <c r="AS38" s="9"/>
      <c r="AT38" s="9"/>
      <c r="AU38" s="9"/>
      <c r="AV38" s="9"/>
      <c r="AW38" s="9"/>
      <c r="AX38" s="9"/>
      <c r="AY38" s="9"/>
      <c r="AZ38" s="9"/>
      <c r="BA38" s="9"/>
      <c r="BB38" s="9"/>
      <c r="BC38" s="9"/>
    </row>
    <row r="39" spans="1:55" ht="126.75" customHeight="1" x14ac:dyDescent="0.15">
      <c r="A39" s="9">
        <f>IF(AND(SUM(AI39:AS39)&gt;0,SUM(AT39:AY39)&gt;0,SUM(BA39:BC39)&gt;0),COUNTIF($A$1:A38,"&gt;0")+1,0)</f>
        <v>0</v>
      </c>
      <c r="D39" s="44"/>
      <c r="E39" s="44"/>
      <c r="F39" s="44"/>
      <c r="G39" s="44"/>
      <c r="H39" s="44"/>
      <c r="I39" s="44"/>
      <c r="J39" s="44"/>
      <c r="AI39" s="9"/>
      <c r="AJ39" s="9"/>
      <c r="AK39" s="9"/>
      <c r="AL39" s="9"/>
      <c r="AM39" s="9"/>
      <c r="AN39" s="9"/>
      <c r="AO39" s="9"/>
      <c r="AP39" s="9"/>
      <c r="AQ39" s="9"/>
      <c r="AR39" s="9"/>
      <c r="AS39" s="9"/>
      <c r="AT39" s="9"/>
      <c r="AU39" s="9"/>
      <c r="AV39" s="9"/>
      <c r="AW39" s="9"/>
      <c r="AX39" s="9"/>
      <c r="AY39" s="9"/>
      <c r="AZ39" s="9"/>
      <c r="BA39" s="9"/>
      <c r="BB39" s="9"/>
      <c r="BC39" s="9"/>
    </row>
    <row r="40" spans="1:55" ht="126.75" customHeight="1" x14ac:dyDescent="0.15">
      <c r="A40" s="9">
        <f>IF(AND(SUM(AI40:AS40)&gt;0,SUM(AT40:AY40)&gt;0,SUM(BA40:BC40)&gt;0),COUNTIF($A$1:A39,"&gt;0")+1,0)</f>
        <v>0</v>
      </c>
      <c r="D40" s="44"/>
      <c r="E40" s="44"/>
      <c r="F40" s="44"/>
      <c r="G40" s="44"/>
      <c r="H40" s="44"/>
      <c r="I40" s="44"/>
      <c r="J40" s="44"/>
      <c r="AI40" s="9"/>
      <c r="AJ40" s="9"/>
      <c r="AK40" s="9"/>
      <c r="AL40" s="9"/>
      <c r="AM40" s="9"/>
      <c r="AN40" s="9"/>
      <c r="AO40" s="9"/>
      <c r="AP40" s="9"/>
      <c r="AQ40" s="9"/>
      <c r="AR40" s="9"/>
      <c r="AS40" s="9"/>
      <c r="AT40" s="9"/>
      <c r="AU40" s="9"/>
      <c r="AV40" s="9"/>
      <c r="AW40" s="9"/>
      <c r="AX40" s="9"/>
      <c r="AY40" s="9"/>
      <c r="AZ40" s="9"/>
      <c r="BA40" s="9"/>
      <c r="BB40" s="9"/>
      <c r="BC40" s="9"/>
    </row>
    <row r="41" spans="1:55" ht="126.75" customHeight="1" x14ac:dyDescent="0.15">
      <c r="A41" s="9">
        <f>IF(AND(SUM(AI41:AS41)&gt;0,SUM(AT41:AY41)&gt;0,SUM(BA41:BC41)&gt;0),COUNTIF($A$1:A40,"&gt;0")+1,0)</f>
        <v>0</v>
      </c>
      <c r="D41" s="44"/>
      <c r="E41" s="44"/>
      <c r="F41" s="44"/>
      <c r="G41" s="44"/>
      <c r="H41" s="44"/>
      <c r="I41" s="44"/>
      <c r="J41" s="44"/>
      <c r="AI41" s="9"/>
      <c r="AJ41" s="9"/>
      <c r="AK41" s="9"/>
      <c r="AL41" s="9"/>
      <c r="AM41" s="9"/>
      <c r="AN41" s="9"/>
      <c r="AO41" s="9"/>
      <c r="AP41" s="9"/>
      <c r="AQ41" s="9"/>
      <c r="AR41" s="9"/>
      <c r="AS41" s="9"/>
      <c r="AT41" s="9"/>
      <c r="AU41" s="9"/>
      <c r="AV41" s="9"/>
      <c r="AW41" s="9"/>
      <c r="AX41" s="9"/>
      <c r="AY41" s="9"/>
      <c r="AZ41" s="9"/>
      <c r="BA41" s="9"/>
      <c r="BB41" s="9"/>
      <c r="BC41" s="9"/>
    </row>
    <row r="42" spans="1:55" ht="126.75" customHeight="1" x14ac:dyDescent="0.15">
      <c r="A42" s="9">
        <f>IF(AND(SUM(AI42:AS42)&gt;0,SUM(AT42:AY42)&gt;0,SUM(BA42:BC42)&gt;0),COUNTIF($A$1:A41,"&gt;0")+1,0)</f>
        <v>0</v>
      </c>
      <c r="AI42" s="9"/>
      <c r="AJ42" s="9"/>
      <c r="AK42" s="9"/>
      <c r="AL42" s="9"/>
      <c r="AM42" s="9"/>
      <c r="AN42" s="9"/>
      <c r="AO42" s="9"/>
      <c r="AP42" s="9"/>
      <c r="AQ42" s="9"/>
      <c r="AR42" s="9"/>
      <c r="AS42" s="9"/>
      <c r="AT42" s="9"/>
      <c r="AU42" s="9"/>
      <c r="AV42" s="9"/>
      <c r="AW42" s="9"/>
      <c r="AX42" s="9"/>
      <c r="AY42" s="9"/>
      <c r="AZ42" s="9"/>
      <c r="BA42" s="9"/>
      <c r="BB42" s="9"/>
      <c r="BC42" s="9"/>
    </row>
    <row r="43" spans="1:55" ht="126.75" customHeight="1" x14ac:dyDescent="0.15">
      <c r="A43" s="9">
        <f>IF(AND(SUM(AI43:AS43)&gt;0,SUM(AT43:AY43)&gt;0,SUM(BA43:BC43)&gt;0),COUNTIF($A$1:A42,"&gt;0")+1,0)</f>
        <v>0</v>
      </c>
      <c r="AI43" s="9"/>
      <c r="AJ43" s="9"/>
      <c r="AK43" s="9"/>
      <c r="AL43" s="9"/>
      <c r="AM43" s="9"/>
      <c r="AN43" s="9"/>
      <c r="AO43" s="9"/>
      <c r="AP43" s="9"/>
      <c r="AQ43" s="9"/>
      <c r="AR43" s="9"/>
      <c r="AS43" s="9"/>
      <c r="AT43" s="9"/>
      <c r="AU43" s="9"/>
      <c r="AV43" s="9"/>
      <c r="AW43" s="9"/>
      <c r="AX43" s="9"/>
      <c r="AY43" s="9"/>
      <c r="AZ43" s="9"/>
      <c r="BA43" s="9"/>
      <c r="BB43" s="9"/>
      <c r="BC43" s="9"/>
    </row>
    <row r="44" spans="1:55" ht="126.75" customHeight="1" x14ac:dyDescent="0.15">
      <c r="A44" s="9">
        <f>IF(AND(SUM(AI44:AS44)&gt;0,SUM(AT44:AY44)&gt;0,SUM(BA44:BC44)&gt;0),COUNTIF($A$1:A43,"&gt;0")+1,0)</f>
        <v>0</v>
      </c>
      <c r="AI44" s="9"/>
      <c r="AJ44" s="9"/>
      <c r="AK44" s="9"/>
      <c r="AL44" s="9"/>
      <c r="AM44" s="9"/>
      <c r="AN44" s="9"/>
      <c r="AO44" s="9"/>
      <c r="AP44" s="9"/>
      <c r="AQ44" s="9"/>
      <c r="AR44" s="9"/>
      <c r="AS44" s="9"/>
      <c r="AT44" s="9"/>
      <c r="AU44" s="9"/>
      <c r="AV44" s="9"/>
      <c r="AW44" s="9"/>
      <c r="AX44" s="9"/>
      <c r="AY44" s="9"/>
      <c r="AZ44" s="9"/>
      <c r="BA44" s="9"/>
      <c r="BB44" s="9"/>
      <c r="BC44" s="9"/>
    </row>
    <row r="45" spans="1:55" ht="126.75" customHeight="1" x14ac:dyDescent="0.15">
      <c r="A45" s="9">
        <f>IF(AND(SUM(AI45:AS45)&gt;0,SUM(AT45:AY45)&gt;0,SUM(BA45:BC45)&gt;0),COUNTIF($A$1:A44,"&gt;0")+1,0)</f>
        <v>0</v>
      </c>
      <c r="AI45" s="9"/>
      <c r="AJ45" s="9"/>
      <c r="AK45" s="9"/>
      <c r="AL45" s="9"/>
      <c r="AM45" s="9"/>
      <c r="AN45" s="9"/>
      <c r="AO45" s="9"/>
      <c r="AP45" s="9"/>
      <c r="AQ45" s="9"/>
      <c r="AR45" s="9"/>
      <c r="AS45" s="9"/>
      <c r="AT45" s="9"/>
      <c r="AU45" s="9"/>
      <c r="AV45" s="9"/>
      <c r="AW45" s="9"/>
      <c r="AX45" s="9"/>
      <c r="AY45" s="9"/>
      <c r="AZ45" s="9"/>
      <c r="BA45" s="9"/>
      <c r="BB45" s="9"/>
      <c r="BC45" s="9"/>
    </row>
    <row r="46" spans="1:55" ht="48" customHeight="1" x14ac:dyDescent="0.15">
      <c r="A46" s="9">
        <f>IF(AND(SUM(AI46:AS46)&gt;0,SUM(AT46:AY46)&gt;0,SUM(BA46:BC46)&gt;0),COUNTIF($A$1:A45,"&gt;0")+1,0)</f>
        <v>0</v>
      </c>
      <c r="AI46" s="9"/>
      <c r="AJ46" s="9"/>
      <c r="AK46" s="9"/>
      <c r="AL46" s="9"/>
      <c r="AM46" s="9"/>
      <c r="AN46" s="9"/>
      <c r="AO46" s="9"/>
      <c r="AP46" s="9"/>
      <c r="AQ46" s="9"/>
      <c r="AR46" s="9"/>
      <c r="AS46" s="9"/>
      <c r="AT46" s="9"/>
      <c r="AU46" s="9"/>
      <c r="AV46" s="9"/>
      <c r="AW46" s="9"/>
      <c r="AX46" s="9"/>
      <c r="AY46" s="9"/>
      <c r="AZ46" s="9"/>
      <c r="BA46" s="9"/>
      <c r="BB46" s="9"/>
      <c r="BC46" s="9"/>
    </row>
    <row r="47" spans="1:55" ht="48" customHeight="1" x14ac:dyDescent="0.15"/>
  </sheetData>
  <sheetProtection algorithmName="SHA-512" hashValue="IkKTwJgXfVD5iLMXOtLEIkUkz2fLP8Hoko83eOpH+V65MQJp3rAIsSPxv+jSov0ucVjNZEZAQY9O21nLJ+ZrQw==" saltValue="+TDtEFO0cbrZHwooCgQ+7A==" spinCount="100000" sheet="1" objects="1" scenarios="1" selectLockedCells="1" selectUnlockedCells="1"/>
  <phoneticPr fontId="1"/>
  <hyperlinks>
    <hyperlink ref="H2" r:id="rId1" xr:uid="{CDD3C1CA-CD14-40DB-96A5-E212263F63C0}"/>
    <hyperlink ref="H3" r:id="rId2" xr:uid="{5F2CEC0F-EBAB-4633-AE6A-C8A1EAB6D2E0}"/>
    <hyperlink ref="H4" r:id="rId3" xr:uid="{DC93E3C6-A280-41D6-B084-74856490224C}"/>
    <hyperlink ref="H6" r:id="rId4" xr:uid="{CC5CAFDF-6440-423A-9150-A0ED16BA68ED}"/>
    <hyperlink ref="H7" r:id="rId5" xr:uid="{775BE232-AD6D-4E3E-BD11-13EBF4FA3690}"/>
    <hyperlink ref="H10" r:id="rId6" xr:uid="{AFAE0A30-F859-4790-9AB9-59E092A1C3A1}"/>
    <hyperlink ref="H9" r:id="rId7" xr:uid="{CA8730A9-7F4C-460C-AD94-4FF6BED04F52}"/>
    <hyperlink ref="H11" r:id="rId8" xr:uid="{BD30926E-B0F1-4A15-A6C3-3D5FD89F8D86}"/>
    <hyperlink ref="H13" r:id="rId9" xr:uid="{907CD8AC-F117-493F-9309-6217E46BC54C}"/>
    <hyperlink ref="H14" r:id="rId10" xr:uid="{7CEFC329-E4FE-4138-BE9A-350C81B1D861}"/>
    <hyperlink ref="H16" r:id="rId11" xr:uid="{80546D54-868E-48AB-8DCF-8316675E1521}"/>
    <hyperlink ref="H15" r:id="rId12" xr:uid="{91DB9462-B874-4904-B42B-44953F666F86}"/>
    <hyperlink ref="H18" r:id="rId13" xr:uid="{D5187BD5-B833-4666-AD64-5E55EEAD8D78}"/>
    <hyperlink ref="H8" r:id="rId14" xr:uid="{D1C0FA9E-125E-48BA-9FA0-8AC28E2F1784}"/>
  </hyperlinks>
  <pageMargins left="0.7" right="0.7" top="0.75" bottom="0.75" header="0.3" footer="0.3"/>
  <pageSetup paperSize="9" orientation="portrait"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d967e1c2-4b2c-48f7-ae41-4d71577322d9" xsi:nil="true"/>
    <TaxCatchAll xmlns="85ec59af-1a16-40a0-b163-384e34c79a5c" xsi:nil="true"/>
    <lcf76f155ced4ddcb4097134ff3c332f xmlns="d967e1c2-4b2c-48f7-ae41-4d71577322d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40D575C2BA1714CA0538554A11BBF8D" ma:contentTypeVersion="16" ma:contentTypeDescription="新しいドキュメントを作成します。" ma:contentTypeScope="" ma:versionID="2966b0e2e79673de6c2b714ae2901770">
  <xsd:schema xmlns:xsd="http://www.w3.org/2001/XMLSchema" xmlns:xs="http://www.w3.org/2001/XMLSchema" xmlns:p="http://schemas.microsoft.com/office/2006/metadata/properties" xmlns:ns2="d967e1c2-4b2c-48f7-ae41-4d71577322d9" xmlns:ns3="85ec59af-1a16-40a0-b163-384e34c79a5c" targetNamespace="http://schemas.microsoft.com/office/2006/metadata/properties" ma:root="true" ma:fieldsID="bf800c95e6c4f5aa1f24343130ba580c" ns2:_="" ns3:_="">
    <xsd:import namespace="d967e1c2-4b2c-48f7-ae41-4d71577322d9"/>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67e1c2-4b2c-48f7-ae41-4d71577322d9"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40a0c8da-a235-4282-8eb9-74a8226d46e4}"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1D0676-FFCA-46E4-B93F-D5FF48800312}">
  <ds:schemaRefs>
    <ds:schemaRef ds:uri="http://schemas.microsoft.com/office/2006/metadata/properties"/>
    <ds:schemaRef ds:uri="http://schemas.openxmlformats.org/package/2006/metadata/core-properties"/>
    <ds:schemaRef ds:uri="http://purl.org/dc/elements/1.1/"/>
    <ds:schemaRef ds:uri="http://purl.org/dc/terms/"/>
    <ds:schemaRef ds:uri="http://purl.org/dc/dcmitype/"/>
    <ds:schemaRef ds:uri="85ec59af-1a16-40a0-b163-384e34c79a5c"/>
    <ds:schemaRef ds:uri="http://schemas.microsoft.com/office/2006/documentManagement/types"/>
    <ds:schemaRef ds:uri="d967e1c2-4b2c-48f7-ae41-4d71577322d9"/>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F2133EB5-1FA6-4331-AD8F-1863F1D8DEB4}">
  <ds:schemaRefs>
    <ds:schemaRef ds:uri="http://schemas.microsoft.com/sharepoint/v3/contenttype/forms"/>
  </ds:schemaRefs>
</ds:datastoreItem>
</file>

<file path=customXml/itemProps3.xml><?xml version="1.0" encoding="utf-8"?>
<ds:datastoreItem xmlns:ds="http://schemas.openxmlformats.org/officeDocument/2006/customXml" ds:itemID="{61B6DA70-381F-4CBE-AC7C-CFCF006A0C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67e1c2-4b2c-48f7-ae41-4d71577322d9"/>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経済的アクセス関係</vt:lpstr>
      <vt:lpstr>物理的アクセス関係</vt:lpstr>
      <vt:lpstr>【経済】data</vt:lpstr>
      <vt:lpstr>【物理】data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青木　貴弘</dc:creator>
  <cp:keywords/>
  <dc:description/>
  <cp:lastModifiedBy>尾﨑 昂希(ozaki-kouki.3c4)</cp:lastModifiedBy>
  <cp:revision/>
  <cp:lastPrinted>2024-03-27T10:38:06Z</cp:lastPrinted>
  <dcterms:created xsi:type="dcterms:W3CDTF">2022-09-13T03:00:11Z</dcterms:created>
  <dcterms:modified xsi:type="dcterms:W3CDTF">2024-04-01T07:21:12Z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0x010100F40D575C2BA1714CA0538554A11BBF8D</vt:lpwstr>
  </property>
  <property fmtid="{D5CDD505-2E9C-101B-9397-08002B2CF9AE}" pid="3" name="MediaServiceImageTags">
    <vt:lpwstr/>
  </property>
</Properties>
</file>